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2205" windowWidth="7665" windowHeight="7545" activeTab="0"/>
  </bookViews>
  <sheets>
    <sheet name="Sec. I. Cuadro 1" sheetId="1" r:id="rId1"/>
    <sheet name="Sec. I. Cuadro 2" sheetId="2" r:id="rId2"/>
    <sheet name="Sec. I. Cuadro 3" sheetId="3" r:id="rId3"/>
    <sheet name="Sec. I. Cuadro 4" sheetId="4" r:id="rId4"/>
    <sheet name="Sec. I. Cuadro 5" sheetId="5" r:id="rId5"/>
    <sheet name="Sec. I. Cuadro 6" sheetId="6" r:id="rId6"/>
    <sheet name="Sec. I. Cuadro 7.1" sheetId="7" r:id="rId7"/>
    <sheet name="Sec. I. Cuadro 7.2" sheetId="8" r:id="rId8"/>
    <sheet name="Sec. I. Cuadro 7.3" sheetId="9" r:id="rId9"/>
    <sheet name="Sec. I. Cuadro 7.4" sheetId="10" r:id="rId10"/>
    <sheet name="Sec. I. Cuadro 7.5" sheetId="11" r:id="rId11"/>
    <sheet name="Sec. I. Cuadro 7.6" sheetId="12" r:id="rId12"/>
    <sheet name="Sec. I. Cuadro 8.1" sheetId="13" r:id="rId13"/>
    <sheet name="Sec. I. Cuadro 8.2" sheetId="14" r:id="rId14"/>
    <sheet name="Sec. I. Cuadro 8.3" sheetId="15" r:id="rId15"/>
    <sheet name="Sec. I. Cuadro 8.4" sheetId="16" r:id="rId16"/>
    <sheet name="Sec. I. Cuadro 9" sheetId="17" r:id="rId17"/>
    <sheet name="Sec. I. Cuadro 10" sheetId="18" r:id="rId18"/>
    <sheet name="Sec. I. Cuadro 11.1" sheetId="19" r:id="rId19"/>
    <sheet name="Sec. I. Cuadro 11.2" sheetId="20" r:id="rId20"/>
    <sheet name="Sec. I. Cuadro 12" sheetId="21" r:id="rId21"/>
    <sheet name="Sec. I. Cuadro 13" sheetId="22" r:id="rId22"/>
    <sheet name="Sec. I. Cuadro 14" sheetId="23" r:id="rId23"/>
    <sheet name="Sec. I. Cuadro 15" sheetId="24" r:id="rId24"/>
    <sheet name="Sec I. Cuadro 16.0" sheetId="25" r:id="rId25"/>
    <sheet name="Sec. I. Cuadro 16.1" sheetId="26" r:id="rId26"/>
    <sheet name="Sec. I. Cuadro 16.1.1" sheetId="27" r:id="rId27"/>
    <sheet name="Sec. I. Cuadro 16.1.2" sheetId="28" r:id="rId28"/>
    <sheet name="Sec. I. Cuadro 16.2" sheetId="29" r:id="rId29"/>
    <sheet name="Sec. I. Cuadro 16.2.1" sheetId="30" r:id="rId30"/>
    <sheet name="Sec. I. Cuadro 16.2.2" sheetId="31" r:id="rId31"/>
    <sheet name="Sec. I. Cuadro 17.1" sheetId="32" r:id="rId32"/>
    <sheet name="Sec. I. Cuadro 17.2" sheetId="33" r:id="rId33"/>
    <sheet name="Sec. I. Cuadro 17.2.1" sheetId="34" r:id="rId34"/>
    <sheet name="Sec. I. Cuadro 17.2.2" sheetId="35" r:id="rId35"/>
    <sheet name="Sec. I. Cuadro 18" sheetId="36" r:id="rId36"/>
    <sheet name="Sec. I. Cuadro 19.1" sheetId="37" r:id="rId37"/>
    <sheet name="Sec. I. Cuadro 19.2" sheetId="38" r:id="rId38"/>
    <sheet name="Sec. I. Cuadro 20" sheetId="39" r:id="rId39"/>
    <sheet name="Sec. I. Cuadro 21" sheetId="40" r:id="rId40"/>
    <sheet name="Sec. I. Cuadro 22" sheetId="41" r:id="rId41"/>
    <sheet name="Sec II. Cuadro 1" sheetId="42" r:id="rId42"/>
    <sheet name="Sec II. Cuadro 2" sheetId="43" r:id="rId43"/>
    <sheet name="Sec II. Cuadro 3" sheetId="44" r:id="rId44"/>
    <sheet name="Sec II. Cuadro 4" sheetId="45" r:id="rId45"/>
    <sheet name="Sec II. Cuadro 5" sheetId="46" r:id="rId46"/>
    <sheet name="Sec II. Cuadro 6" sheetId="47" r:id="rId47"/>
    <sheet name="Sec II. Cuadro 7" sheetId="48" r:id="rId48"/>
  </sheets>
  <externalReferences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xlnm.Print_Area" localSheetId="24">'Sec I. Cuadro 16.0'!$A$2:$O$25</definedName>
    <definedName name="_xlnm.Print_Area" localSheetId="41">'Sec II. Cuadro 1'!$B$2:$F$35</definedName>
    <definedName name="_xlnm.Print_Area" localSheetId="42">'Sec II. Cuadro 2'!$B$2:$C$10</definedName>
    <definedName name="_xlnm.Print_Area" localSheetId="43">'Sec II. Cuadro 3'!$B$2:$E$25</definedName>
    <definedName name="_xlnm.Print_Area" localSheetId="44">'Sec II. Cuadro 4'!$B$2:$C$35</definedName>
    <definedName name="_xlnm.Print_Area" localSheetId="45">'Sec II. Cuadro 5'!$B$2:$E$24</definedName>
    <definedName name="_xlnm.Print_Area" localSheetId="46">'Sec II. Cuadro 6'!$B$2:$D$14</definedName>
    <definedName name="_xlnm.Print_Area" localSheetId="47">'Sec II. Cuadro 7'!$B$2:$E$14</definedName>
    <definedName name="_xlnm.Print_Area" localSheetId="0">'Sec. I. Cuadro 1'!$A$2:$L$23</definedName>
    <definedName name="_xlnm.Print_Area" localSheetId="17">'Sec. I. Cuadro 10'!$A$2:$E$24</definedName>
    <definedName name="_xlnm.Print_Area" localSheetId="18">'Sec. I. Cuadro 11.1'!$A$2:$O$25</definedName>
    <definedName name="_xlnm.Print_Area" localSheetId="19">'Sec. I. Cuadro 11.2'!$A$2:$E$23</definedName>
    <definedName name="_xlnm.Print_Area" localSheetId="20">'Sec. I. Cuadro 12'!$A$2:$F$114</definedName>
    <definedName name="_xlnm.Print_Area" localSheetId="21">'Sec. I. Cuadro 13'!$A$1:$E$22</definedName>
    <definedName name="_xlnm.Print_Area" localSheetId="22">'Sec. I. Cuadro 14'!$A$2:$D$18</definedName>
    <definedName name="_xlnm.Print_Area" localSheetId="23">'Sec. I. Cuadro 15'!$A$2:$E$18</definedName>
    <definedName name="_xlnm.Print_Area" localSheetId="25">'Sec. I. Cuadro 16.1'!$A$2:$N$23</definedName>
    <definedName name="_xlnm.Print_Area" localSheetId="26">'Sec. I. Cuadro 16.1.1'!$A$2:$F$23</definedName>
    <definedName name="_xlnm.Print_Area" localSheetId="27">'Sec. I. Cuadro 16.1.2'!$A$2:$N$23</definedName>
    <definedName name="_xlnm.Print_Area" localSheetId="28">'Sec. I. Cuadro 16.2'!$A$2:$J$23</definedName>
    <definedName name="_xlnm.Print_Area" localSheetId="29">'Sec. I. Cuadro 16.2.1'!$A$2:$E$23</definedName>
    <definedName name="_xlnm.Print_Area" localSheetId="30">'Sec. I. Cuadro 16.2.2'!$A$2:$J$23</definedName>
    <definedName name="_xlnm.Print_Area" localSheetId="31">'Sec. I. Cuadro 17.1'!$A$2:$G$28</definedName>
    <definedName name="_xlnm.Print_Area" localSheetId="32">'Sec. I. Cuadro 17.2'!$A$2:$K$30,'Sec. I. Cuadro 17.2'!$L$2:$W$31,'Sec. I. Cuadro 17.2'!$X$2:$AH$30,'Sec. I. Cuadro 17.2'!$AI$2:$AQ$31,'Sec. I. Cuadro 17.2'!$AR$2:$AZ$30,'Sec. I. Cuadro 17.2'!$BA$2:$BG$31</definedName>
    <definedName name="_xlnm.Print_Area" localSheetId="33">'Sec. I. Cuadro 17.2.1'!$A$2:$AP$31</definedName>
    <definedName name="_xlnm.Print_Area" localSheetId="34">'Sec. I. Cuadro 17.2.2'!$A$2:$AX$31</definedName>
    <definedName name="_xlnm.Print_Area" localSheetId="35">'Sec. I. Cuadro 18'!$A$2:$I$29</definedName>
    <definedName name="_xlnm.Print_Area" localSheetId="36">'Sec. I. Cuadro 19.1'!$A$2:$D$26</definedName>
    <definedName name="_xlnm.Print_Area" localSheetId="37">'Sec. I. Cuadro 19.2'!$A$2:$B$23</definedName>
    <definedName name="_xlnm.Print_Area" localSheetId="1">'Sec. I. Cuadro 2'!$A$2:$N$24</definedName>
    <definedName name="_xlnm.Print_Area" localSheetId="38">'Sec. I. Cuadro 20'!$A$2:$F$16</definedName>
    <definedName name="_xlnm.Print_Area" localSheetId="39">'Sec. I. Cuadro 21'!$A$2:$B$15</definedName>
    <definedName name="_xlnm.Print_Area" localSheetId="40">'Sec. I. Cuadro 22'!$A$2:$D$25</definedName>
    <definedName name="_xlnm.Print_Area" localSheetId="2">'Sec. I. Cuadro 3'!$A$2:$I$22</definedName>
    <definedName name="_xlnm.Print_Area" localSheetId="3">'Sec. I. Cuadro 4'!$A$2:$B$22</definedName>
    <definedName name="_xlnm.Print_Area" localSheetId="4">'Sec. I. Cuadro 5'!$A$2:$F$27</definedName>
    <definedName name="_xlnm.Print_Area" localSheetId="6">'Sec. I. Cuadro 7.1'!$A$1:$D$27</definedName>
    <definedName name="_xlnm.Print_Area" localSheetId="9">'Sec. I. Cuadro 7.4'!$A$1:$D$27</definedName>
    <definedName name="_xlnm.Print_Area" localSheetId="10">'Sec. I. Cuadro 7.5'!$A$2:$D$29</definedName>
    <definedName name="_xlnm.Print_Area" localSheetId="12">'Sec. I. Cuadro 8.1'!$A$2:$E$10</definedName>
    <definedName name="_xlnm.Print_Area" localSheetId="13">'Sec. I. Cuadro 8.2'!$A$2:$M$27</definedName>
    <definedName name="_xlnm.Print_Area" localSheetId="14">'Sec. I. Cuadro 8.3'!$A$2:$D$33</definedName>
    <definedName name="borrar" localSheetId="24">#REF!</definedName>
    <definedName name="borrar" localSheetId="41">#REF!</definedName>
    <definedName name="borrar" localSheetId="42">#REF!</definedName>
    <definedName name="borrar" localSheetId="43">#REF!</definedName>
    <definedName name="borrar" localSheetId="44">#REF!</definedName>
    <definedName name="borrar" localSheetId="45">#REF!</definedName>
    <definedName name="borrar" localSheetId="46">#REF!</definedName>
    <definedName name="borrar" localSheetId="47">#REF!</definedName>
    <definedName name="borrar" localSheetId="21">#REF!</definedName>
    <definedName name="borrar" localSheetId="35">#REF!</definedName>
    <definedName name="borrar" localSheetId="39">#REF!</definedName>
    <definedName name="borrar" localSheetId="40">#REF!</definedName>
    <definedName name="borrar">#REF!</definedName>
    <definedName name="dd" localSheetId="24">#REF!</definedName>
    <definedName name="dd" localSheetId="41">#REF!</definedName>
    <definedName name="dd" localSheetId="42">#REF!</definedName>
    <definedName name="dd" localSheetId="43">#REF!</definedName>
    <definedName name="dd" localSheetId="44">#REF!</definedName>
    <definedName name="dd" localSheetId="45">#REF!</definedName>
    <definedName name="dd" localSheetId="46">#REF!</definedName>
    <definedName name="dd" localSheetId="47">#REF!</definedName>
    <definedName name="dd" localSheetId="21">#REF!</definedName>
    <definedName name="dd" localSheetId="35">#REF!</definedName>
    <definedName name="dd" localSheetId="39">#REF!</definedName>
    <definedName name="dd" localSheetId="40">#REF!</definedName>
    <definedName name="dd">#REF!</definedName>
    <definedName name="dddd" localSheetId="24">#REF!</definedName>
    <definedName name="dddd" localSheetId="41">#REF!</definedName>
    <definedName name="dddd" localSheetId="42">#REF!</definedName>
    <definedName name="dddd" localSheetId="43">#REF!</definedName>
    <definedName name="dddd" localSheetId="44">#REF!</definedName>
    <definedName name="dddd" localSheetId="45">#REF!</definedName>
    <definedName name="dddd" localSheetId="46">#REF!</definedName>
    <definedName name="dddd" localSheetId="47">#REF!</definedName>
    <definedName name="dddd" localSheetId="21">#REF!</definedName>
    <definedName name="dddd" localSheetId="35">#REF!</definedName>
    <definedName name="dddd" localSheetId="39">#REF!</definedName>
    <definedName name="dddd" localSheetId="40">#REF!</definedName>
    <definedName name="dddd">#REF!</definedName>
    <definedName name="DEP_AGE_capital_miles" localSheetId="24">#REF!</definedName>
    <definedName name="DEP_AGE_capital_miles" localSheetId="41">#REF!</definedName>
    <definedName name="DEP_AGE_capital_miles" localSheetId="42">#REF!</definedName>
    <definedName name="DEP_AGE_capital_miles" localSheetId="43">#REF!</definedName>
    <definedName name="DEP_AGE_capital_miles" localSheetId="44">#REF!</definedName>
    <definedName name="DEP_AGE_capital_miles" localSheetId="45">#REF!</definedName>
    <definedName name="DEP_AGE_capital_miles" localSheetId="46">#REF!</definedName>
    <definedName name="DEP_AGE_capital_miles" localSheetId="47">#REF!</definedName>
    <definedName name="DEP_AGE_capital_miles" localSheetId="39">#REF!</definedName>
    <definedName name="DEP_AGE_capital_miles" localSheetId="40">#REF!</definedName>
    <definedName name="DEP_AGE_capital_miles">#REF!</definedName>
    <definedName name="g">#REF!</definedName>
    <definedName name="lfin96a" localSheetId="24">#REF!</definedName>
    <definedName name="lfin96a" localSheetId="41">#REF!</definedName>
    <definedName name="lfin96a" localSheetId="42">#REF!</definedName>
    <definedName name="lfin96a" localSheetId="43">#REF!</definedName>
    <definedName name="lfin96a" localSheetId="44">#REF!</definedName>
    <definedName name="lfin96a" localSheetId="45">#REF!</definedName>
    <definedName name="lfin96a" localSheetId="46">#REF!</definedName>
    <definedName name="lfin96a" localSheetId="47">#REF!</definedName>
    <definedName name="lfin96a" localSheetId="21">#REF!</definedName>
    <definedName name="lfin96a" localSheetId="35">#REF!</definedName>
    <definedName name="lfin96a" localSheetId="39">#REF!</definedName>
    <definedName name="lfin96a" localSheetId="40">#REF!</definedName>
    <definedName name="lfin96a">#REF!</definedName>
    <definedName name="LIB95A.1" localSheetId="24">#REF!</definedName>
    <definedName name="LIB95A.1" localSheetId="41">#REF!</definedName>
    <definedName name="LIB95A.1" localSheetId="42">#REF!</definedName>
    <definedName name="LIB95A.1" localSheetId="43">#REF!</definedName>
    <definedName name="LIB95A.1" localSheetId="44">#REF!</definedName>
    <definedName name="LIB95A.1" localSheetId="45">#REF!</definedName>
    <definedName name="LIB95A.1" localSheetId="46">#REF!</definedName>
    <definedName name="LIB95A.1" localSheetId="47">#REF!</definedName>
    <definedName name="LIB95A.1" localSheetId="39">#REF!</definedName>
    <definedName name="LIB95A.1" localSheetId="40">#REF!</definedName>
    <definedName name="LIB95A.1">#REF!</definedName>
    <definedName name="LIB95A.10" localSheetId="24">#REF!</definedName>
    <definedName name="LIB95A.10" localSheetId="41">#REF!</definedName>
    <definedName name="LIB95A.10" localSheetId="42">#REF!</definedName>
    <definedName name="LIB95A.10" localSheetId="43">#REF!</definedName>
    <definedName name="LIB95A.10" localSheetId="44">#REF!</definedName>
    <definedName name="LIB95A.10" localSheetId="45">#REF!</definedName>
    <definedName name="LIB95A.10" localSheetId="46">#REF!</definedName>
    <definedName name="LIB95A.10" localSheetId="47">#REF!</definedName>
    <definedName name="LIB95A.10" localSheetId="39">#REF!</definedName>
    <definedName name="LIB95A.10" localSheetId="40">#REF!</definedName>
    <definedName name="LIB95A.10">#REF!</definedName>
    <definedName name="LIB95A.11" localSheetId="24">#REF!</definedName>
    <definedName name="LIB95A.11" localSheetId="41">#REF!</definedName>
    <definedName name="LIB95A.11" localSheetId="42">#REF!</definedName>
    <definedName name="LIB95A.11" localSheetId="43">#REF!</definedName>
    <definedName name="LIB95A.11" localSheetId="44">#REF!</definedName>
    <definedName name="LIB95A.11" localSheetId="45">#REF!</definedName>
    <definedName name="LIB95A.11" localSheetId="46">#REF!</definedName>
    <definedName name="LIB95A.11" localSheetId="47">#REF!</definedName>
    <definedName name="LIB95A.11" localSheetId="39">#REF!</definedName>
    <definedName name="LIB95A.11" localSheetId="40">#REF!</definedName>
    <definedName name="LIB95A.11">#REF!</definedName>
    <definedName name="LIB95A.12" localSheetId="24">#REF!</definedName>
    <definedName name="LIB95A.12" localSheetId="41">#REF!</definedName>
    <definedName name="LIB95A.12" localSheetId="42">#REF!</definedName>
    <definedName name="LIB95A.12" localSheetId="43">#REF!</definedName>
    <definedName name="LIB95A.12" localSheetId="44">#REF!</definedName>
    <definedName name="LIB95A.12" localSheetId="45">#REF!</definedName>
    <definedName name="LIB95A.12" localSheetId="46">#REF!</definedName>
    <definedName name="LIB95A.12" localSheetId="47">#REF!</definedName>
    <definedName name="LIB95A.12" localSheetId="39">#REF!</definedName>
    <definedName name="LIB95A.12" localSheetId="40">#REF!</definedName>
    <definedName name="LIB95A.12">#REF!</definedName>
    <definedName name="LIB95A.13" localSheetId="24">#REF!</definedName>
    <definedName name="LIB95A.13" localSheetId="41">#REF!</definedName>
    <definedName name="LIB95A.13" localSheetId="42">#REF!</definedName>
    <definedName name="LIB95A.13" localSheetId="43">#REF!</definedName>
    <definedName name="LIB95A.13" localSheetId="44">#REF!</definedName>
    <definedName name="LIB95A.13" localSheetId="45">#REF!</definedName>
    <definedName name="LIB95A.13" localSheetId="46">#REF!</definedName>
    <definedName name="LIB95A.13" localSheetId="47">#REF!</definedName>
    <definedName name="LIB95A.13" localSheetId="39">#REF!</definedName>
    <definedName name="LIB95A.13" localSheetId="40">#REF!</definedName>
    <definedName name="LIB95A.13">#REF!</definedName>
    <definedName name="LIB95A.14" localSheetId="24">#REF!</definedName>
    <definedName name="LIB95A.14" localSheetId="41">#REF!</definedName>
    <definedName name="LIB95A.14" localSheetId="42">#REF!</definedName>
    <definedName name="LIB95A.14" localSheetId="43">#REF!</definedName>
    <definedName name="LIB95A.14" localSheetId="44">#REF!</definedName>
    <definedName name="LIB95A.14" localSheetId="45">#REF!</definedName>
    <definedName name="LIB95A.14" localSheetId="46">#REF!</definedName>
    <definedName name="LIB95A.14" localSheetId="47">#REF!</definedName>
    <definedName name="LIB95A.14" localSheetId="21">#REF!</definedName>
    <definedName name="LIB95A.14" localSheetId="35">#REF!</definedName>
    <definedName name="LIB95A.14" localSheetId="39">#REF!</definedName>
    <definedName name="LIB95A.14" localSheetId="40">#REF!</definedName>
    <definedName name="LIB95A.14">#REF!</definedName>
    <definedName name="LIB95A.15" localSheetId="24">#REF!</definedName>
    <definedName name="LIB95A.15" localSheetId="41">#REF!</definedName>
    <definedName name="LIB95A.15" localSheetId="42">#REF!</definedName>
    <definedName name="LIB95A.15" localSheetId="43">#REF!</definedName>
    <definedName name="LIB95A.15" localSheetId="44">#REF!</definedName>
    <definedName name="LIB95A.15" localSheetId="45">#REF!</definedName>
    <definedName name="LIB95A.15" localSheetId="46">#REF!</definedName>
    <definedName name="LIB95A.15" localSheetId="47">#REF!</definedName>
    <definedName name="LIB95A.15" localSheetId="21">#REF!</definedName>
    <definedName name="LIB95A.15" localSheetId="35">#REF!</definedName>
    <definedName name="LIB95A.15" localSheetId="39">#REF!</definedName>
    <definedName name="LIB95A.15" localSheetId="40">#REF!</definedName>
    <definedName name="LIB95A.15">#REF!</definedName>
    <definedName name="LIB95A.16" localSheetId="24">#REF!</definedName>
    <definedName name="LIB95A.16" localSheetId="41">#REF!</definedName>
    <definedName name="LIB95A.16" localSheetId="42">#REF!</definedName>
    <definedName name="LIB95A.16" localSheetId="43">#REF!</definedName>
    <definedName name="LIB95A.16" localSheetId="44">#REF!</definedName>
    <definedName name="LIB95A.16" localSheetId="45">#REF!</definedName>
    <definedName name="LIB95A.16" localSheetId="46">#REF!</definedName>
    <definedName name="LIB95A.16" localSheetId="47">#REF!</definedName>
    <definedName name="LIB95A.16" localSheetId="21">#REF!</definedName>
    <definedName name="LIB95A.16" localSheetId="35">#REF!</definedName>
    <definedName name="LIB95A.16" localSheetId="39">#REF!</definedName>
    <definedName name="LIB95A.16" localSheetId="40">#REF!</definedName>
    <definedName name="LIB95A.16">#REF!</definedName>
    <definedName name="LIB95A.17" localSheetId="24">#REF!</definedName>
    <definedName name="LIB95A.17" localSheetId="41">#REF!</definedName>
    <definedName name="LIB95A.17" localSheetId="42">#REF!</definedName>
    <definedName name="LIB95A.17" localSheetId="43">#REF!</definedName>
    <definedName name="LIB95A.17" localSheetId="44">#REF!</definedName>
    <definedName name="LIB95A.17" localSheetId="45">#REF!</definedName>
    <definedName name="LIB95A.17" localSheetId="46">#REF!</definedName>
    <definedName name="LIB95A.17" localSheetId="47">#REF!</definedName>
    <definedName name="LIB95A.17" localSheetId="21">#REF!</definedName>
    <definedName name="LIB95A.17" localSheetId="35">#REF!</definedName>
    <definedName name="LIB95A.17" localSheetId="39">#REF!</definedName>
    <definedName name="LIB95A.17" localSheetId="40">#REF!</definedName>
    <definedName name="LIB95A.17">#REF!</definedName>
    <definedName name="LIB95A.18" localSheetId="24">#REF!</definedName>
    <definedName name="LIB95A.18" localSheetId="41">#REF!</definedName>
    <definedName name="LIB95A.18" localSheetId="42">#REF!</definedName>
    <definedName name="LIB95A.18" localSheetId="43">#REF!</definedName>
    <definedName name="LIB95A.18" localSheetId="44">#REF!</definedName>
    <definedName name="LIB95A.18" localSheetId="45">#REF!</definedName>
    <definedName name="LIB95A.18" localSheetId="46">#REF!</definedName>
    <definedName name="LIB95A.18" localSheetId="47">#REF!</definedName>
    <definedName name="LIB95A.18" localSheetId="21">#REF!</definedName>
    <definedName name="LIB95A.18" localSheetId="35">#REF!</definedName>
    <definedName name="LIB95A.18" localSheetId="39">#REF!</definedName>
    <definedName name="LIB95A.18" localSheetId="40">#REF!</definedName>
    <definedName name="LIB95A.18">#REF!</definedName>
    <definedName name="LIB95A.19" localSheetId="24">#REF!</definedName>
    <definedName name="LIB95A.19" localSheetId="41">#REF!</definedName>
    <definedName name="LIB95A.19" localSheetId="42">#REF!</definedName>
    <definedName name="LIB95A.19" localSheetId="43">#REF!</definedName>
    <definedName name="LIB95A.19" localSheetId="44">#REF!</definedName>
    <definedName name="LIB95A.19" localSheetId="45">#REF!</definedName>
    <definedName name="LIB95A.19" localSheetId="46">#REF!</definedName>
    <definedName name="LIB95A.19" localSheetId="47">#REF!</definedName>
    <definedName name="LIB95A.19" localSheetId="21">#REF!</definedName>
    <definedName name="LIB95A.19" localSheetId="35">#REF!</definedName>
    <definedName name="LIB95A.19" localSheetId="39">#REF!</definedName>
    <definedName name="LIB95A.19" localSheetId="40">#REF!</definedName>
    <definedName name="LIB95A.19">#REF!</definedName>
    <definedName name="LIB95A.2" localSheetId="24">#REF!</definedName>
    <definedName name="LIB95A.2" localSheetId="41">#REF!</definedName>
    <definedName name="LIB95A.2" localSheetId="42">#REF!</definedName>
    <definedName name="LIB95A.2" localSheetId="43">#REF!</definedName>
    <definedName name="LIB95A.2" localSheetId="44">#REF!</definedName>
    <definedName name="LIB95A.2" localSheetId="45">#REF!</definedName>
    <definedName name="LIB95A.2" localSheetId="46">#REF!</definedName>
    <definedName name="LIB95A.2" localSheetId="47">#REF!</definedName>
    <definedName name="LIB95A.2" localSheetId="39">#REF!</definedName>
    <definedName name="LIB95A.2" localSheetId="40">#REF!</definedName>
    <definedName name="LIB95A.2">#REF!</definedName>
    <definedName name="LIB95A.20" localSheetId="24">#REF!</definedName>
    <definedName name="LIB95A.20" localSheetId="41">#REF!</definedName>
    <definedName name="LIB95A.20" localSheetId="42">#REF!</definedName>
    <definedName name="LIB95A.20" localSheetId="43">#REF!</definedName>
    <definedName name="LIB95A.20" localSheetId="44">#REF!</definedName>
    <definedName name="LIB95A.20" localSheetId="45">#REF!</definedName>
    <definedName name="LIB95A.20" localSheetId="46">#REF!</definedName>
    <definedName name="LIB95A.20" localSheetId="47">#REF!</definedName>
    <definedName name="LIB95A.20" localSheetId="21">#REF!</definedName>
    <definedName name="LIB95A.20" localSheetId="35">#REF!</definedName>
    <definedName name="LIB95A.20" localSheetId="39">#REF!</definedName>
    <definedName name="LIB95A.20" localSheetId="40">#REF!</definedName>
    <definedName name="LIB95A.20">#REF!</definedName>
    <definedName name="LIB95A.22" localSheetId="24">#REF!</definedName>
    <definedName name="LIB95A.22" localSheetId="41">#REF!</definedName>
    <definedName name="LIB95A.22" localSheetId="42">#REF!</definedName>
    <definedName name="LIB95A.22" localSheetId="43">#REF!</definedName>
    <definedName name="LIB95A.22" localSheetId="44">#REF!</definedName>
    <definedName name="LIB95A.22" localSheetId="45">#REF!</definedName>
    <definedName name="LIB95A.22" localSheetId="46">#REF!</definedName>
    <definedName name="LIB95A.22" localSheetId="47">#REF!</definedName>
    <definedName name="LIB95A.22" localSheetId="21">#REF!</definedName>
    <definedName name="LIB95A.22" localSheetId="35">#REF!</definedName>
    <definedName name="LIB95A.22" localSheetId="39">#REF!</definedName>
    <definedName name="LIB95A.22" localSheetId="40">#REF!</definedName>
    <definedName name="LIB95A.22">#REF!</definedName>
    <definedName name="LIB95A.23" localSheetId="24">#REF!</definedName>
    <definedName name="LIB95A.23" localSheetId="41">#REF!</definedName>
    <definedName name="LIB95A.23" localSheetId="42">#REF!</definedName>
    <definedName name="LIB95A.23" localSheetId="43">#REF!</definedName>
    <definedName name="LIB95A.23" localSheetId="44">#REF!</definedName>
    <definedName name="LIB95A.23" localSheetId="45">#REF!</definedName>
    <definedName name="LIB95A.23" localSheetId="46">#REF!</definedName>
    <definedName name="LIB95A.23" localSheetId="47">#REF!</definedName>
    <definedName name="LIB95A.23" localSheetId="21">#REF!</definedName>
    <definedName name="LIB95A.23" localSheetId="35">#REF!</definedName>
    <definedName name="LIB95A.23" localSheetId="39">#REF!</definedName>
    <definedName name="LIB95A.23" localSheetId="40">#REF!</definedName>
    <definedName name="LIB95A.23">#REF!</definedName>
    <definedName name="LIB95A.24" localSheetId="24">#REF!</definedName>
    <definedName name="LIB95A.24" localSheetId="41">#REF!</definedName>
    <definedName name="LIB95A.24" localSheetId="42">#REF!</definedName>
    <definedName name="LIB95A.24" localSheetId="43">#REF!</definedName>
    <definedName name="LIB95A.24" localSheetId="44">#REF!</definedName>
    <definedName name="LIB95A.24" localSheetId="45">#REF!</definedName>
    <definedName name="LIB95A.24" localSheetId="46">#REF!</definedName>
    <definedName name="LIB95A.24" localSheetId="47">#REF!</definedName>
    <definedName name="LIB95A.24" localSheetId="21">#REF!</definedName>
    <definedName name="LIB95A.24" localSheetId="35">#REF!</definedName>
    <definedName name="LIB95A.24" localSheetId="39">#REF!</definedName>
    <definedName name="LIB95A.24" localSheetId="40">#REF!</definedName>
    <definedName name="LIB95A.24">#REF!</definedName>
    <definedName name="LIB95A.25" localSheetId="24">#REF!</definedName>
    <definedName name="LIB95A.25" localSheetId="41">#REF!</definedName>
    <definedName name="LIB95A.25" localSheetId="42">#REF!</definedName>
    <definedName name="LIB95A.25" localSheetId="43">#REF!</definedName>
    <definedName name="LIB95A.25" localSheetId="44">#REF!</definedName>
    <definedName name="LIB95A.25" localSheetId="45">#REF!</definedName>
    <definedName name="LIB95A.25" localSheetId="46">#REF!</definedName>
    <definedName name="LIB95A.25" localSheetId="47">#REF!</definedName>
    <definedName name="LIB95A.25" localSheetId="21">#REF!</definedName>
    <definedName name="LIB95A.25" localSheetId="35">#REF!</definedName>
    <definedName name="LIB95A.25" localSheetId="39">#REF!</definedName>
    <definedName name="LIB95A.25" localSheetId="40">#REF!</definedName>
    <definedName name="LIB95A.25">#REF!</definedName>
    <definedName name="LIB95A.26" localSheetId="24">#REF!</definedName>
    <definedName name="LIB95A.26" localSheetId="41">#REF!</definedName>
    <definedName name="LIB95A.26" localSheetId="42">#REF!</definedName>
    <definedName name="LIB95A.26" localSheetId="43">#REF!</definedName>
    <definedName name="LIB95A.26" localSheetId="44">#REF!</definedName>
    <definedName name="LIB95A.26" localSheetId="45">#REF!</definedName>
    <definedName name="LIB95A.26" localSheetId="46">#REF!</definedName>
    <definedName name="LIB95A.26" localSheetId="47">#REF!</definedName>
    <definedName name="LIB95A.26" localSheetId="21">#REF!</definedName>
    <definedName name="LIB95A.26" localSheetId="35">#REF!</definedName>
    <definedName name="LIB95A.26" localSheetId="39">#REF!</definedName>
    <definedName name="LIB95A.26" localSheetId="40">#REF!</definedName>
    <definedName name="LIB95A.26">#REF!</definedName>
    <definedName name="LIB95A.27" localSheetId="24">#REF!</definedName>
    <definedName name="LIB95A.27" localSheetId="41">#REF!</definedName>
    <definedName name="LIB95A.27" localSheetId="42">#REF!</definedName>
    <definedName name="LIB95A.27" localSheetId="43">#REF!</definedName>
    <definedName name="LIB95A.27" localSheetId="44">#REF!</definedName>
    <definedName name="LIB95A.27" localSheetId="45">#REF!</definedName>
    <definedName name="LIB95A.27" localSheetId="46">#REF!</definedName>
    <definedName name="LIB95A.27" localSheetId="47">#REF!</definedName>
    <definedName name="LIB95A.27" localSheetId="21">#REF!</definedName>
    <definedName name="LIB95A.27" localSheetId="35">#REF!</definedName>
    <definedName name="LIB95A.27" localSheetId="39">#REF!</definedName>
    <definedName name="LIB95A.27" localSheetId="40">#REF!</definedName>
    <definedName name="LIB95A.27">#REF!</definedName>
    <definedName name="LIB95A.28" localSheetId="24">#REF!</definedName>
    <definedName name="LIB95A.28" localSheetId="41">#REF!</definedName>
    <definedName name="LIB95A.28" localSheetId="42">#REF!</definedName>
    <definedName name="LIB95A.28" localSheetId="43">#REF!</definedName>
    <definedName name="LIB95A.28" localSheetId="44">#REF!</definedName>
    <definedName name="LIB95A.28" localSheetId="45">#REF!</definedName>
    <definedName name="LIB95A.28" localSheetId="46">#REF!</definedName>
    <definedName name="LIB95A.28" localSheetId="47">#REF!</definedName>
    <definedName name="LIB95A.28" localSheetId="21">#REF!</definedName>
    <definedName name="LIB95A.28" localSheetId="35">#REF!</definedName>
    <definedName name="LIB95A.28" localSheetId="39">#REF!</definedName>
    <definedName name="LIB95A.28" localSheetId="40">#REF!</definedName>
    <definedName name="LIB95A.28">#REF!</definedName>
    <definedName name="LIB95A.29" localSheetId="24">#REF!</definedName>
    <definedName name="LIB95A.29" localSheetId="41">#REF!</definedName>
    <definedName name="LIB95A.29" localSheetId="42">#REF!</definedName>
    <definedName name="LIB95A.29" localSheetId="43">#REF!</definedName>
    <definedName name="LIB95A.29" localSheetId="44">#REF!</definedName>
    <definedName name="LIB95A.29" localSheetId="45">#REF!</definedName>
    <definedName name="LIB95A.29" localSheetId="46">#REF!</definedName>
    <definedName name="LIB95A.29" localSheetId="47">#REF!</definedName>
    <definedName name="LIB95A.29" localSheetId="21">#REF!</definedName>
    <definedName name="LIB95A.29" localSheetId="35">#REF!</definedName>
    <definedName name="LIB95A.29" localSheetId="39">#REF!</definedName>
    <definedName name="LIB95A.29" localSheetId="40">#REF!</definedName>
    <definedName name="LIB95A.29">#REF!</definedName>
    <definedName name="LIB95A.3" localSheetId="24">#REF!</definedName>
    <definedName name="LIB95A.3" localSheetId="41">#REF!</definedName>
    <definedName name="LIB95A.3" localSheetId="42">#REF!</definedName>
    <definedName name="LIB95A.3" localSheetId="43">#REF!</definedName>
    <definedName name="LIB95A.3" localSheetId="44">#REF!</definedName>
    <definedName name="LIB95A.3" localSheetId="45">#REF!</definedName>
    <definedName name="LIB95A.3" localSheetId="46">#REF!</definedName>
    <definedName name="LIB95A.3" localSheetId="47">#REF!</definedName>
    <definedName name="LIB95A.3" localSheetId="21">#REF!</definedName>
    <definedName name="LIB95A.3" localSheetId="35">#REF!</definedName>
    <definedName name="LIB95A.3" localSheetId="39">#REF!</definedName>
    <definedName name="LIB95A.3" localSheetId="40">#REF!</definedName>
    <definedName name="LIB95A.3">#REF!</definedName>
    <definedName name="LIB95A.4" localSheetId="24">#REF!</definedName>
    <definedName name="LIB95A.4" localSheetId="41">#REF!</definedName>
    <definedName name="LIB95A.4" localSheetId="42">#REF!</definedName>
    <definedName name="LIB95A.4" localSheetId="43">#REF!</definedName>
    <definedName name="LIB95A.4" localSheetId="44">#REF!</definedName>
    <definedName name="LIB95A.4" localSheetId="45">#REF!</definedName>
    <definedName name="LIB95A.4" localSheetId="46">#REF!</definedName>
    <definedName name="LIB95A.4" localSheetId="47">#REF!</definedName>
    <definedName name="LIB95A.4" localSheetId="39">#REF!</definedName>
    <definedName name="LIB95A.4" localSheetId="40">#REF!</definedName>
    <definedName name="LIB95A.4">#REF!</definedName>
    <definedName name="LIB95A.5" localSheetId="24">#REF!</definedName>
    <definedName name="LIB95A.5" localSheetId="41">#REF!</definedName>
    <definedName name="LIB95A.5" localSheetId="42">#REF!</definedName>
    <definedName name="LIB95A.5" localSheetId="43">#REF!</definedName>
    <definedName name="LIB95A.5" localSheetId="44">#REF!</definedName>
    <definedName name="LIB95A.5" localSheetId="45">#REF!</definedName>
    <definedName name="LIB95A.5" localSheetId="46">#REF!</definedName>
    <definedName name="LIB95A.5" localSheetId="47">#REF!</definedName>
    <definedName name="LIB95A.5" localSheetId="39">#REF!</definedName>
    <definedName name="LIB95A.5" localSheetId="40">#REF!</definedName>
    <definedName name="LIB95A.5">#REF!</definedName>
    <definedName name="LIB95A.6" localSheetId="24">#REF!</definedName>
    <definedName name="LIB95A.6" localSheetId="41">#REF!</definedName>
    <definedName name="LIB95A.6" localSheetId="42">#REF!</definedName>
    <definedName name="LIB95A.6" localSheetId="43">#REF!</definedName>
    <definedName name="LIB95A.6" localSheetId="44">#REF!</definedName>
    <definedName name="LIB95A.6" localSheetId="45">#REF!</definedName>
    <definedName name="LIB95A.6" localSheetId="46">#REF!</definedName>
    <definedName name="LIB95A.6" localSheetId="47">#REF!</definedName>
    <definedName name="LIB95A.6" localSheetId="39">#REF!</definedName>
    <definedName name="LIB95A.6" localSheetId="40">#REF!</definedName>
    <definedName name="LIB95A.6">#REF!</definedName>
    <definedName name="LIB95A.7" localSheetId="24">#REF!</definedName>
    <definedName name="LIB95A.7" localSheetId="41">#REF!</definedName>
    <definedName name="LIB95A.7" localSheetId="42">#REF!</definedName>
    <definedName name="LIB95A.7" localSheetId="43">#REF!</definedName>
    <definedName name="LIB95A.7" localSheetId="44">#REF!</definedName>
    <definedName name="LIB95A.7" localSheetId="45">#REF!</definedName>
    <definedName name="LIB95A.7" localSheetId="46">#REF!</definedName>
    <definedName name="LIB95A.7" localSheetId="47">#REF!</definedName>
    <definedName name="LIB95A.7" localSheetId="39">#REF!</definedName>
    <definedName name="LIB95A.7" localSheetId="40">#REF!</definedName>
    <definedName name="LIB95A.7">#REF!</definedName>
    <definedName name="LIB95A.8" localSheetId="24">#REF!</definedName>
    <definedName name="LIB95A.8" localSheetId="41">#REF!</definedName>
    <definedName name="LIB95A.8" localSheetId="42">#REF!</definedName>
    <definedName name="LIB95A.8" localSheetId="43">#REF!</definedName>
    <definedName name="LIB95A.8" localSheetId="44">#REF!</definedName>
    <definedName name="LIB95A.8" localSheetId="45">#REF!</definedName>
    <definedName name="LIB95A.8" localSheetId="46">#REF!</definedName>
    <definedName name="LIB95A.8" localSheetId="47">#REF!</definedName>
    <definedName name="LIB95A.8" localSheetId="39">#REF!</definedName>
    <definedName name="LIB95A.8" localSheetId="40">#REF!</definedName>
    <definedName name="LIB95A.8">#REF!</definedName>
    <definedName name="LIB95A.9" localSheetId="24">#REF!</definedName>
    <definedName name="LIB95A.9" localSheetId="41">#REF!</definedName>
    <definedName name="LIB95A.9" localSheetId="42">#REF!</definedName>
    <definedName name="LIB95A.9" localSheetId="43">#REF!</definedName>
    <definedName name="LIB95A.9" localSheetId="44">#REF!</definedName>
    <definedName name="LIB95A.9" localSheetId="45">#REF!</definedName>
    <definedName name="LIB95A.9" localSheetId="46">#REF!</definedName>
    <definedName name="LIB95A.9" localSheetId="47">#REF!</definedName>
    <definedName name="LIB95A.9" localSheetId="39">#REF!</definedName>
    <definedName name="LIB95A.9" localSheetId="40">#REF!</definedName>
    <definedName name="LIB95A.9">#REF!</definedName>
    <definedName name="PROG_AGE_en_miles" localSheetId="24">#REF!</definedName>
    <definedName name="PROG_AGE_en_miles" localSheetId="41">#REF!</definedName>
    <definedName name="PROG_AGE_en_miles" localSheetId="42">#REF!</definedName>
    <definedName name="PROG_AGE_en_miles" localSheetId="43">#REF!</definedName>
    <definedName name="PROG_AGE_en_miles" localSheetId="44">#REF!</definedName>
    <definedName name="PROG_AGE_en_miles" localSheetId="45">#REF!</definedName>
    <definedName name="PROG_AGE_en_miles" localSheetId="46">#REF!</definedName>
    <definedName name="PROG_AGE_en_miles" localSheetId="47">#REF!</definedName>
    <definedName name="PROG_AGE_en_miles" localSheetId="39">#REF!</definedName>
    <definedName name="PROG_AGE_en_miles" localSheetId="40">#REF!</definedName>
    <definedName name="PROG_AGE_en_miles">#REF!</definedName>
    <definedName name="Seccion_32__conv" localSheetId="24">#REF!</definedName>
    <definedName name="Seccion_32__conv" localSheetId="41">#REF!</definedName>
    <definedName name="Seccion_32__conv" localSheetId="42">#REF!</definedName>
    <definedName name="Seccion_32__conv" localSheetId="43">#REF!</definedName>
    <definedName name="Seccion_32__conv" localSheetId="44">#REF!</definedName>
    <definedName name="Seccion_32__conv" localSheetId="45">#REF!</definedName>
    <definedName name="Seccion_32__conv" localSheetId="46">#REF!</definedName>
    <definedName name="Seccion_32__conv" localSheetId="47">#REF!</definedName>
    <definedName name="Seccion_32__conv" localSheetId="39">#REF!</definedName>
    <definedName name="Seccion_32__conv" localSheetId="40">#REF!</definedName>
    <definedName name="Seccion_32__conv">#REF!</definedName>
    <definedName name="sssss" localSheetId="21">#REF!</definedName>
    <definedName name="sssss" localSheetId="35">#REF!</definedName>
    <definedName name="sssss" localSheetId="39">#REF!</definedName>
    <definedName name="sssss">#REF!</definedName>
    <definedName name="sssssss" localSheetId="21">#REF!</definedName>
    <definedName name="sssssss" localSheetId="35">#REF!</definedName>
    <definedName name="sssssss" localSheetId="39">#REF!</definedName>
    <definedName name="sssssss">#REF!</definedName>
    <definedName name="SUBV95.1" localSheetId="24">#REF!</definedName>
    <definedName name="SUBV95.1" localSheetId="41">#REF!</definedName>
    <definedName name="SUBV95.1" localSheetId="42">#REF!</definedName>
    <definedName name="SUBV95.1" localSheetId="43">#REF!</definedName>
    <definedName name="SUBV95.1" localSheetId="44">#REF!</definedName>
    <definedName name="SUBV95.1" localSheetId="45">#REF!</definedName>
    <definedName name="SUBV95.1" localSheetId="46">#REF!</definedName>
    <definedName name="SUBV95.1" localSheetId="47">#REF!</definedName>
    <definedName name="SUBV95.1" localSheetId="21">#REF!</definedName>
    <definedName name="SUBV95.1" localSheetId="35">#REF!</definedName>
    <definedName name="SUBV95.1" localSheetId="39">#REF!</definedName>
    <definedName name="SUBV95.1" localSheetId="40">#REF!</definedName>
    <definedName name="SUBV95.1">#REF!</definedName>
    <definedName name="SUBV95.10" localSheetId="24">#REF!</definedName>
    <definedName name="SUBV95.10" localSheetId="41">#REF!</definedName>
    <definedName name="SUBV95.10" localSheetId="42">#REF!</definedName>
    <definedName name="SUBV95.10" localSheetId="43">#REF!</definedName>
    <definedName name="SUBV95.10" localSheetId="44">#REF!</definedName>
    <definedName name="SUBV95.10" localSheetId="45">#REF!</definedName>
    <definedName name="SUBV95.10" localSheetId="46">#REF!</definedName>
    <definedName name="SUBV95.10" localSheetId="47">#REF!</definedName>
    <definedName name="SUBV95.10" localSheetId="39">#REF!</definedName>
    <definedName name="SUBV95.10" localSheetId="40">#REF!</definedName>
    <definedName name="SUBV95.10">#REF!</definedName>
    <definedName name="SUBV95.11" localSheetId="24">#REF!</definedName>
    <definedName name="SUBV95.11" localSheetId="41">#REF!</definedName>
    <definedName name="SUBV95.11" localSheetId="42">#REF!</definedName>
    <definedName name="SUBV95.11" localSheetId="43">#REF!</definedName>
    <definedName name="SUBV95.11" localSheetId="44">#REF!</definedName>
    <definedName name="SUBV95.11" localSheetId="45">#REF!</definedName>
    <definedName name="SUBV95.11" localSheetId="46">#REF!</definedName>
    <definedName name="SUBV95.11" localSheetId="47">#REF!</definedName>
    <definedName name="SUBV95.11" localSheetId="21">#REF!</definedName>
    <definedName name="SUBV95.11" localSheetId="35">#REF!</definedName>
    <definedName name="SUBV95.11" localSheetId="39">#REF!</definedName>
    <definedName name="SUBV95.11" localSheetId="40">#REF!</definedName>
    <definedName name="SUBV95.11">#REF!</definedName>
    <definedName name="SUBV95.2" localSheetId="24">#REF!</definedName>
    <definedName name="SUBV95.2" localSheetId="41">#REF!</definedName>
    <definedName name="SUBV95.2" localSheetId="42">#REF!</definedName>
    <definedName name="SUBV95.2" localSheetId="43">#REF!</definedName>
    <definedName name="SUBV95.2" localSheetId="44">#REF!</definedName>
    <definedName name="SUBV95.2" localSheetId="45">#REF!</definedName>
    <definedName name="SUBV95.2" localSheetId="46">#REF!</definedName>
    <definedName name="SUBV95.2" localSheetId="47">#REF!</definedName>
    <definedName name="SUBV95.2" localSheetId="39">#REF!</definedName>
    <definedName name="SUBV95.2" localSheetId="40">#REF!</definedName>
    <definedName name="SUBV95.2">#REF!</definedName>
    <definedName name="SUBV95.3" localSheetId="24">#REF!</definedName>
    <definedName name="SUBV95.3" localSheetId="41">#REF!</definedName>
    <definedName name="SUBV95.3" localSheetId="42">#REF!</definedName>
    <definedName name="SUBV95.3" localSheetId="43">#REF!</definedName>
    <definedName name="SUBV95.3" localSheetId="44">#REF!</definedName>
    <definedName name="SUBV95.3" localSheetId="45">#REF!</definedName>
    <definedName name="SUBV95.3" localSheetId="46">#REF!</definedName>
    <definedName name="SUBV95.3" localSheetId="47">#REF!</definedName>
    <definedName name="SUBV95.3" localSheetId="39">#REF!</definedName>
    <definedName name="SUBV95.3" localSheetId="40">#REF!</definedName>
    <definedName name="SUBV95.3">#REF!</definedName>
    <definedName name="SUBV95.4" localSheetId="24">#REF!</definedName>
    <definedName name="SUBV95.4" localSheetId="41">#REF!</definedName>
    <definedName name="SUBV95.4" localSheetId="42">#REF!</definedName>
    <definedName name="SUBV95.4" localSheetId="43">#REF!</definedName>
    <definedName name="SUBV95.4" localSheetId="44">#REF!</definedName>
    <definedName name="SUBV95.4" localSheetId="45">#REF!</definedName>
    <definedName name="SUBV95.4" localSheetId="46">#REF!</definedName>
    <definedName name="SUBV95.4" localSheetId="47">#REF!</definedName>
    <definedName name="SUBV95.4" localSheetId="39">#REF!</definedName>
    <definedName name="SUBV95.4" localSheetId="40">#REF!</definedName>
    <definedName name="SUBV95.4">#REF!</definedName>
    <definedName name="SUBV95.5" localSheetId="24">#REF!</definedName>
    <definedName name="SUBV95.5" localSheetId="41">#REF!</definedName>
    <definedName name="SUBV95.5" localSheetId="42">#REF!</definedName>
    <definedName name="SUBV95.5" localSheetId="43">#REF!</definedName>
    <definedName name="SUBV95.5" localSheetId="44">#REF!</definedName>
    <definedName name="SUBV95.5" localSheetId="45">#REF!</definedName>
    <definedName name="SUBV95.5" localSheetId="46">#REF!</definedName>
    <definedName name="SUBV95.5" localSheetId="47">#REF!</definedName>
    <definedName name="SUBV95.5" localSheetId="39">#REF!</definedName>
    <definedName name="SUBV95.5" localSheetId="40">#REF!</definedName>
    <definedName name="SUBV95.5">#REF!</definedName>
    <definedName name="SUBV95.6" localSheetId="24">#REF!</definedName>
    <definedName name="SUBV95.6" localSheetId="41">#REF!</definedName>
    <definedName name="SUBV95.6" localSheetId="42">#REF!</definedName>
    <definedName name="SUBV95.6" localSheetId="43">#REF!</definedName>
    <definedName name="SUBV95.6" localSheetId="44">#REF!</definedName>
    <definedName name="SUBV95.6" localSheetId="45">#REF!</definedName>
    <definedName name="SUBV95.6" localSheetId="46">#REF!</definedName>
    <definedName name="SUBV95.6" localSheetId="47">#REF!</definedName>
    <definedName name="SUBV95.6" localSheetId="39">#REF!</definedName>
    <definedName name="SUBV95.6" localSheetId="40">#REF!</definedName>
    <definedName name="SUBV95.6">#REF!</definedName>
    <definedName name="SUBV95.7" localSheetId="24">#REF!</definedName>
    <definedName name="SUBV95.7" localSheetId="41">#REF!</definedName>
    <definedName name="SUBV95.7" localSheetId="42">#REF!</definedName>
    <definedName name="SUBV95.7" localSheetId="43">#REF!</definedName>
    <definedName name="SUBV95.7" localSheetId="44">#REF!</definedName>
    <definedName name="SUBV95.7" localSheetId="45">#REF!</definedName>
    <definedName name="SUBV95.7" localSheetId="46">#REF!</definedName>
    <definedName name="SUBV95.7" localSheetId="47">#REF!</definedName>
    <definedName name="SUBV95.7" localSheetId="39">#REF!</definedName>
    <definedName name="SUBV95.7" localSheetId="40">#REF!</definedName>
    <definedName name="SUBV95.7">#REF!</definedName>
    <definedName name="SUBV95.8" localSheetId="24">#REF!</definedName>
    <definedName name="SUBV95.8" localSheetId="41">#REF!</definedName>
    <definedName name="SUBV95.8" localSheetId="42">#REF!</definedName>
    <definedName name="SUBV95.8" localSheetId="43">#REF!</definedName>
    <definedName name="SUBV95.8" localSheetId="44">#REF!</definedName>
    <definedName name="SUBV95.8" localSheetId="45">#REF!</definedName>
    <definedName name="SUBV95.8" localSheetId="46">#REF!</definedName>
    <definedName name="SUBV95.8" localSheetId="47">#REF!</definedName>
    <definedName name="SUBV95.8" localSheetId="39">#REF!</definedName>
    <definedName name="SUBV95.8" localSheetId="40">#REF!</definedName>
    <definedName name="SUBV95.8">#REF!</definedName>
    <definedName name="SUBV95.9" localSheetId="24">#REF!</definedName>
    <definedName name="SUBV95.9" localSheetId="41">#REF!</definedName>
    <definedName name="SUBV95.9" localSheetId="42">#REF!</definedName>
    <definedName name="SUBV95.9" localSheetId="43">#REF!</definedName>
    <definedName name="SUBV95.9" localSheetId="44">#REF!</definedName>
    <definedName name="SUBV95.9" localSheetId="45">#REF!</definedName>
    <definedName name="SUBV95.9" localSheetId="46">#REF!</definedName>
    <definedName name="SUBV95.9" localSheetId="47">#REF!</definedName>
    <definedName name="SUBV95.9" localSheetId="39">#REF!</definedName>
    <definedName name="SUBV95.9" localSheetId="40">#REF!</definedName>
    <definedName name="SUBV95.9">#REF!</definedName>
    <definedName name="_xlnm.Print_Titles" localSheetId="43">'Sec II. Cuadro 3'!$2:$5</definedName>
    <definedName name="_xlnm.Print_Titles" localSheetId="45">'Sec II. Cuadro 5'!$2:$5</definedName>
    <definedName name="_xlnm.Print_Titles" localSheetId="46">'Sec II. Cuadro 6'!$2:$5</definedName>
    <definedName name="_xlnm.Print_Titles" localSheetId="32">'Sec. I. Cuadro 17.2'!$A:$A</definedName>
    <definedName name="_xlnm.Print_Titles" localSheetId="33">'Sec. I. Cuadro 17.2.1'!$A:$A</definedName>
    <definedName name="_xlnm.Print_Titles" localSheetId="34">'Sec. I. Cuadro 17.2.2'!$A:$A</definedName>
  </definedNames>
  <calcPr fullCalcOnLoad="1"/>
</workbook>
</file>

<file path=xl/sharedStrings.xml><?xml version="1.0" encoding="utf-8"?>
<sst xmlns="http://schemas.openxmlformats.org/spreadsheetml/2006/main" count="1801" uniqueCount="663">
  <si>
    <t>(3)=75%[(1)+(2)]</t>
  </si>
  <si>
    <t>Peso relativo de la población ajustada</t>
  </si>
  <si>
    <t>(4)=(2)-(3)</t>
  </si>
  <si>
    <t xml:space="preserve">(9) </t>
  </si>
  <si>
    <t>(10)</t>
  </si>
  <si>
    <t>Total recursos tributarios en términos normativos</t>
  </si>
  <si>
    <t>8.3. CÁLCULO DEL FONDO DE GARANTÍA DE SERVICIOS PÚBLICOS FUNDAMENTALES</t>
  </si>
  <si>
    <t>8.4 VALOR DE LA TRANSFERENCIA DEL FONDO DE GARANTÍA DE SERVICIOS PÚBLICOS FUNDAMENTALES</t>
  </si>
  <si>
    <t>(3)=(3) Cuadro 8.3</t>
  </si>
  <si>
    <t>Fondo de Suficiencia Global</t>
  </si>
  <si>
    <t>Cuadro  1</t>
  </si>
  <si>
    <t xml:space="preserve"> RECURSOS NO FINANCIEROS</t>
  </si>
  <si>
    <t>(Miles de euros)</t>
  </si>
  <si>
    <t>COMUNIDAD 
AUTÓNOMA</t>
  </si>
  <si>
    <t>OTROS RECURSOS</t>
  </si>
  <si>
    <t>TOTAL</t>
  </si>
  <si>
    <t>CATALUÑA</t>
  </si>
  <si>
    <t>GALICIA</t>
  </si>
  <si>
    <t>ANDALUCÍA</t>
  </si>
  <si>
    <t>PRINCIPADO DE ASTURIAS</t>
  </si>
  <si>
    <t>CANTABRIA</t>
  </si>
  <si>
    <t>LA RIOJA</t>
  </si>
  <si>
    <t>REGIÓN DE MURCIA</t>
  </si>
  <si>
    <t>COMUNITAT VALENCIANA</t>
  </si>
  <si>
    <t>ARAGÓN</t>
  </si>
  <si>
    <t>CASTILLA-LA MANCHA</t>
  </si>
  <si>
    <t>CANARIAS</t>
  </si>
  <si>
    <t>EXTREMADURA</t>
  </si>
  <si>
    <t>ILLES BALEARS</t>
  </si>
  <si>
    <t>MADRID</t>
  </si>
  <si>
    <t>CASTILLA Y LEÓN</t>
  </si>
  <si>
    <t>Fuente: Elaboración propia</t>
  </si>
  <si>
    <t>Cuadro  2</t>
  </si>
  <si>
    <t>COMUNIDAD 
 AUTÓNOMA</t>
  </si>
  <si>
    <t>Tributos cedidos totalmente no sujetos a liquidación y tasas afectas</t>
  </si>
  <si>
    <t>Tributos cedidos sujetos a liquidación</t>
  </si>
  <si>
    <t>Total recursos no tributarios</t>
  </si>
  <si>
    <t>Total</t>
  </si>
  <si>
    <t>(1)</t>
  </si>
  <si>
    <t>(2)</t>
  </si>
  <si>
    <t>(3)</t>
  </si>
  <si>
    <t>(4)</t>
  </si>
  <si>
    <t>(5)</t>
  </si>
  <si>
    <t>(6)=(3)+(4)+(5)</t>
  </si>
  <si>
    <t>(7)=(1)+(2)+(6)</t>
  </si>
  <si>
    <t>(8)</t>
  </si>
  <si>
    <t>(9)</t>
  </si>
  <si>
    <t>(10)=(8)+(9)</t>
  </si>
  <si>
    <t>Cuadro 3</t>
  </si>
  <si>
    <t>RECAUDACIÓN REAL DE TRIBUTOS CEDIDOS NO SUJETOS A LIQUIDACIÓN</t>
  </si>
  <si>
    <t>Cuadro 4</t>
  </si>
  <si>
    <t>RECAUDACIÓN NORMATIVA POR TASAS AFECTAS A LOS SERVICIOS TRANSFERIDOS</t>
  </si>
  <si>
    <t>COMUNIDAD
AUTÓNOMA</t>
  </si>
  <si>
    <t>Cuadro 5</t>
  </si>
  <si>
    <t xml:space="preserve"> RENDIMIENTO DE LA TARIFA AUTONÓMICA DEL IRPF</t>
  </si>
  <si>
    <t>Comunidad
Autónoma</t>
  </si>
  <si>
    <t>(4)=(1)+(2)+(3)</t>
  </si>
  <si>
    <t>Cuadro  6</t>
  </si>
  <si>
    <t>RECAUDACIÓN CEDIDA DEL IMPUESTO SOBRE EL VALOR AÑADIDO</t>
  </si>
  <si>
    <t>(2)=(A)*(1)</t>
  </si>
  <si>
    <t>Cuadro 7</t>
  </si>
  <si>
    <t>IMPUESTOS ESPECIALES</t>
  </si>
  <si>
    <t>7.1. RECAUDACIÓN CEDIDA DEL IMPUESTO SOBRE EL ALCOHOL Y BEBIDAS DERIVADAS</t>
  </si>
  <si>
    <t xml:space="preserve"> IMPUESTOS ESPECIALES</t>
  </si>
  <si>
    <t>7.2. RECAUDACIÓN CEDIDA DEL IMPUESTO SOBRE PRODUCTOS INTERMEDIOS</t>
  </si>
  <si>
    <t xml:space="preserve">7.3. RECAUDACIÓN CEDIDA DEL IMPUESTO SOBRE LA CERVEZA </t>
  </si>
  <si>
    <t>(6)</t>
  </si>
  <si>
    <t>Comunidad
 Autónoma</t>
  </si>
  <si>
    <t xml:space="preserve">100% Recaudación cedida a las CC.AA.  </t>
  </si>
  <si>
    <t>Cuadro 8</t>
  </si>
  <si>
    <t>FONDO DE SUFICIENCIA</t>
  </si>
  <si>
    <t>ITE</t>
  </si>
  <si>
    <t>IVA</t>
  </si>
  <si>
    <t>(7)</t>
  </si>
  <si>
    <t>RECAUDACIÓN POR 
RECARGOS SOBRE 
TRIBUTOS ESTATALES</t>
  </si>
  <si>
    <t>TOTAL
RECAUDACIÓN</t>
  </si>
  <si>
    <t>-</t>
  </si>
  <si>
    <t>Impuesto sobre grandes establecimientos comerciales</t>
  </si>
  <si>
    <t>Canon de saneamiento</t>
  </si>
  <si>
    <t>SUMA RECAUDACIÓN DE CATALUÑA</t>
  </si>
  <si>
    <t>SUMA RECAUDACIÓN DE GALICIA</t>
  </si>
  <si>
    <t>SUMA RECAUDACIÓN DE ANDALUCÍA</t>
  </si>
  <si>
    <t xml:space="preserve">Impuesto sobre el juego del bingo </t>
  </si>
  <si>
    <t xml:space="preserve">Canon de saneamiento  </t>
  </si>
  <si>
    <t>Recargo sobre las cuotas mínimas del Impuesto sobre Actividades Económicas</t>
  </si>
  <si>
    <t>SUMA RECAUDACIÓN DEL PRINCIPADO DE ASTURIAS</t>
  </si>
  <si>
    <t>SUMA RECAUDACIÓN DE CANTABRIA</t>
  </si>
  <si>
    <t>SUMA RECAUDACIÓN DE LA RIOJA</t>
  </si>
  <si>
    <t>SUMA RECAUDACIÓN DE LA REGIÓN DE MURCIA</t>
  </si>
  <si>
    <t>SUMA RECAUDACIÓN DE ARAGÓN</t>
  </si>
  <si>
    <t>SUMA RECAUDACIÓN DE CASTILLA-LA MANCHA</t>
  </si>
  <si>
    <t>Impuesto especial sobre combustibles derivados del petróleo</t>
  </si>
  <si>
    <t>SUMA RECAUDACIÓN DE CANARIAS</t>
  </si>
  <si>
    <t xml:space="preserve">SUMA RECAUDACIÓN DE EXTREMADURA </t>
  </si>
  <si>
    <t>Canon de saneamiento de aguas</t>
  </si>
  <si>
    <t>SUMA RECAUDACIÓN DE ILLES BALEARS</t>
  </si>
  <si>
    <t>SUMA RECAUDACIÓN DE MADRID</t>
  </si>
  <si>
    <t>TOTAL RECAUDACIÓN</t>
  </si>
  <si>
    <t>COMUNIDAD  
AUTÓNOMA</t>
  </si>
  <si>
    <t>Total recursos sujetos a liquidación</t>
  </si>
  <si>
    <t>IRPF</t>
  </si>
  <si>
    <t>IIEE</t>
  </si>
  <si>
    <t>CASTILLA MANCHA</t>
  </si>
  <si>
    <t>Cuadro 12</t>
  </si>
  <si>
    <t>FONDOS DE COMPENSACIÓN INTERTERRITORIAL</t>
  </si>
  <si>
    <t>FONDO DE COMPENSACIÓN</t>
  </si>
  <si>
    <t>FONDO COMPLEMENTARIO</t>
  </si>
  <si>
    <t xml:space="preserve"> TOTAL
FF.C.I.      </t>
  </si>
  <si>
    <t xml:space="preserve"> TOTAL</t>
  </si>
  <si>
    <t xml:space="preserve">CANTABRIA </t>
  </si>
  <si>
    <t>Cuadro 15</t>
  </si>
  <si>
    <t>AYUNTAMIENTOS</t>
  </si>
  <si>
    <t>DIPUTACIONES</t>
  </si>
  <si>
    <t>COMUNIDAD
 AUTÓNOMA</t>
  </si>
  <si>
    <t xml:space="preserve">7.4. RECAUDACIÓN CEDIDA DEL IMPUESTO SOBRE LABORES DEL TABACO </t>
  </si>
  <si>
    <t>7.5. RECAUDACIÓN CEDIDA DEL IMPUESTO SOBRE HIDROCARBUROS</t>
  </si>
  <si>
    <t>7.6.  RECAUDACIÓN CEDIDA DEL IMPUESTO SOBRE ELECTRICIDAD</t>
  </si>
  <si>
    <t>Cuadro 21</t>
  </si>
  <si>
    <t>CONCEPTO</t>
  </si>
  <si>
    <t>MELILLA</t>
  </si>
  <si>
    <t>CEUTA</t>
  </si>
  <si>
    <t>SUBVENCIONES Y CONVENIOS DE LA A.G.E.</t>
  </si>
  <si>
    <t>AYUDAS PROCEDENTES DE LA UNIÓN EUROPEA</t>
  </si>
  <si>
    <t>FONDO SOCIAL EUROPEO</t>
  </si>
  <si>
    <t>Fuente:</t>
  </si>
  <si>
    <t>Cuadro 10</t>
  </si>
  <si>
    <t>Tributos cedidos (Recaudación real)</t>
  </si>
  <si>
    <t>Tasas afectas a los servicios transferidos (Normativa)</t>
  </si>
  <si>
    <t>Tarifa Autonómica del IRPF (con capacidad normativa)</t>
  </si>
  <si>
    <t>Impuestos Especiales</t>
  </si>
  <si>
    <t>(A)</t>
  </si>
  <si>
    <t>Valor de la cesión de la recaudación líquida</t>
  </si>
  <si>
    <t>AYUDAS  PROCEDENTES DEL PRESUPUESTO GENERAL DE LA UNIÓN EUROPEA</t>
  </si>
  <si>
    <t xml:space="preserve">TRANSFERENCIAS  EN CONCEPTO DE PARTICIPACIÓN DE LAS ENTIDADES LOCALES EN LOS TRIBUTOS DEL ESTADO </t>
  </si>
  <si>
    <t xml:space="preserve">RECURSOS NO FINANCIEROS  DE CIUDADES CON ESTATUTO DE AUTONOMÍA </t>
  </si>
  <si>
    <t xml:space="preserve">                   IMPORTE</t>
  </si>
  <si>
    <t>Índices de consumo</t>
  </si>
  <si>
    <t xml:space="preserve">Índices de ventas a expendedurías </t>
  </si>
  <si>
    <t xml:space="preserve">       (1)</t>
  </si>
  <si>
    <t xml:space="preserve">   (2)=(A)*(1)</t>
  </si>
  <si>
    <t xml:space="preserve">     (1)</t>
  </si>
  <si>
    <t xml:space="preserve">     (2)=(A)*(1)</t>
  </si>
  <si>
    <t>SUMA RECAUDACIÓN DE LA COMUNITAT VALENCIANA</t>
  </si>
  <si>
    <t>FEDER</t>
  </si>
  <si>
    <t>FINANCIACIÓN COMO ENTIDADES PROVINCIALES</t>
  </si>
  <si>
    <t>PARTICIPACIÓN EN TRIBUTOS</t>
  </si>
  <si>
    <t xml:space="preserve">IMPUESTOS PROPIOS DE LAS COMUNIDADES AUTÓNOMAS Y RECARGOS SOBRE TRIBUTOS ESTATALES </t>
  </si>
  <si>
    <t>RECAUDACIÓN POR
IMPUESTOS  PROPIOS</t>
  </si>
  <si>
    <t>RECAUDACIÓN POR
 IMPUESTOS  PROPIOS</t>
  </si>
  <si>
    <t>Impuesto sobre aprovechamientos cinegéticos</t>
  </si>
  <si>
    <t>DENOMINACIÓN</t>
  </si>
  <si>
    <t>Impuesto sobre contaminación atmosférica</t>
  </si>
  <si>
    <t>Impuesto sobre vertidos a las aguas litorales</t>
  </si>
  <si>
    <t>Impuesto sobre depósitos de residuos peligrosos</t>
  </si>
  <si>
    <t>Impuesto sobre emisión de gases a la atmósfera</t>
  </si>
  <si>
    <t>Impuesto sobre depósito de residuos</t>
  </si>
  <si>
    <t>100% Recaudación Líquida (previa al pago a CC.AA. y EE.LL.)</t>
  </si>
  <si>
    <t>PARTICIPACIÓN DE LOS ENTES LOCALES EN LOS TRIBUTOS DEL ESTADO, SUBVENCIÓN AL TRANSPORTE PÚBLICO URBANO Y COMPENSACIONES</t>
  </si>
  <si>
    <t xml:space="preserve">Recaudación líquida atribuida a Ceuta y Melilla </t>
  </si>
  <si>
    <t>Índices de entregas de hidrocarburos</t>
  </si>
  <si>
    <t>100% Recaudación Líquida (previa al pago a CC.AA.)</t>
  </si>
  <si>
    <t>Fuente: Información proporcionada por cada Comunidad Autónoma</t>
  </si>
  <si>
    <t>Fuente: Intervención General de la Administración del Estado y Ministerios afectados</t>
  </si>
  <si>
    <t>Intervención General de la Administración General del Estado</t>
  </si>
  <si>
    <t>FONDO DE COHESIÓN</t>
  </si>
  <si>
    <t>SUBVENCIONES GESTIONADAS
CLASIFICADAS POR DEPARTAMENTOS MINISTERIALES</t>
  </si>
  <si>
    <t>Fuente: Elaboración propia.</t>
  </si>
  <si>
    <t xml:space="preserve"> RECURSOS DEL SISTEMA DE FINANCIACIÓN SUJETOS A LIQUIDACIÓN</t>
  </si>
  <si>
    <t>Cuadro 12 (Continuación)</t>
  </si>
  <si>
    <t>ENDEUDAMIENTO NETO</t>
  </si>
  <si>
    <t>(Millones de euros)</t>
  </si>
  <si>
    <t>COMUNIDADES</t>
  </si>
  <si>
    <t>ENDEUDAMIENTO</t>
  </si>
  <si>
    <t>AUTÓNOMAS</t>
  </si>
  <si>
    <t>SUBVENCIONES GESTIONADAS, CONVENIOS  Y OTRAS TRANSFERENCIAS
CLASIFICADAS POR DEPARTAMENTOS MINISTERIALES</t>
  </si>
  <si>
    <t>CONVENIOS  Y OTRAS TRANSFERENCIAS
CLASIFICADOS POR DEPARTAMENTOS MINISTERIALES</t>
  </si>
  <si>
    <t>COMPENSACIONES I.A.E.</t>
  </si>
  <si>
    <t>FONDO DE ASISTENCIA SANITARIA</t>
  </si>
  <si>
    <t>Cuadro 18</t>
  </si>
  <si>
    <t>PARTICIPACIONES 
DE LAS DIPUTACIONES
EN INGRESOS ESTADO</t>
  </si>
  <si>
    <t xml:space="preserve">Cuota líquida </t>
  </si>
  <si>
    <t>Pagos a cuenta de no declarantes</t>
  </si>
  <si>
    <t>Resto conceptos art. 26.2 Ley 22/2009</t>
  </si>
  <si>
    <t xml:space="preserve">50% Recaudación cedida a las CC.AA </t>
  </si>
  <si>
    <t>58% Recaudación cedida a las CC.AA.</t>
  </si>
  <si>
    <t xml:space="preserve">58% Recaudación cedida a las CC.AA.  </t>
  </si>
  <si>
    <t>Transferencia del Fondo de Garantía de Servicios Púlicos Fundamentales</t>
  </si>
  <si>
    <t>Transferencia del Fondo de Garantía</t>
  </si>
  <si>
    <t>Conceptos</t>
  </si>
  <si>
    <t>TRANSFERENCIA DEL FONDO DE GARANTÍA DE SERVICIOS PÚBLICOS FUNDAMENTALES</t>
  </si>
  <si>
    <t>Miles de Euros</t>
  </si>
  <si>
    <t>Impuesto sobre Transmisiones Patrimoniales y Actos Jurídicos Documentados</t>
  </si>
  <si>
    <t>Impuesto sobre Sucesiones y Donaciones</t>
  </si>
  <si>
    <t>Tributos sobre el Juego</t>
  </si>
  <si>
    <t>Tasas afectas a los servicios transferidos</t>
  </si>
  <si>
    <t>Impuesto Especial Sobre Determinados Medios de Transporte</t>
  </si>
  <si>
    <t xml:space="preserve">Impuesto sobre las Ventas Minoristas Hidrocarburos </t>
  </si>
  <si>
    <t xml:space="preserve">Rendimiento definitivo de la Tarifa Autonómica del IRPF </t>
  </si>
  <si>
    <t>Impuesto sobre el Valor Añadido</t>
  </si>
  <si>
    <t>Total Impuestos Especiales</t>
  </si>
  <si>
    <t>Miles de euros</t>
  </si>
  <si>
    <t>FONDO DE SUFICIENCIA GLOBAL</t>
  </si>
  <si>
    <t>(11)=((8)+(9)+(10)</t>
  </si>
  <si>
    <t>(1)=(7) Cuadro 8.2</t>
  </si>
  <si>
    <t>(2)=(11) Cuadro 8.2</t>
  </si>
  <si>
    <t xml:space="preserve"> Año 2007</t>
  </si>
  <si>
    <t>Cuadro 9</t>
  </si>
  <si>
    <t>Comunidad Autónoma</t>
  </si>
  <si>
    <t>Cuadro 11</t>
  </si>
  <si>
    <t>FONDOS DE CONVERGENCIA AUTONÓMICA</t>
  </si>
  <si>
    <t>Fondo de Cooperación</t>
  </si>
  <si>
    <t>Fondo de Competitividad</t>
  </si>
  <si>
    <t>Compensación D.A. Tercera Ley 22/2009</t>
  </si>
  <si>
    <t>Cuadro 13</t>
  </si>
  <si>
    <t>Cuadro 14</t>
  </si>
  <si>
    <t>FONDO DE COOPERACIÓN</t>
  </si>
  <si>
    <t xml:space="preserve">TOTAL </t>
  </si>
  <si>
    <t>(11)</t>
  </si>
  <si>
    <t>(12)=(7)+(10)+(11)</t>
  </si>
  <si>
    <t>RECURSOS QUE PROPORCIONA LA LEY 22/2009</t>
  </si>
  <si>
    <t>Fondos de Convergencia Autonómica</t>
  </si>
  <si>
    <t>Justicia</t>
  </si>
  <si>
    <t>Interior</t>
  </si>
  <si>
    <t>Fomento</t>
  </si>
  <si>
    <t>Entes Territoriales</t>
  </si>
  <si>
    <t>Asuntos Exteriores y Coop</t>
  </si>
  <si>
    <t>Asuntos Exteriores y Cooperación</t>
  </si>
  <si>
    <t>Cuadro 16</t>
  </si>
  <si>
    <t>RECURSOS LEY 22/2009</t>
  </si>
  <si>
    <t>Total Recursos Tributarios</t>
  </si>
  <si>
    <t>Total saldo liquidación</t>
  </si>
  <si>
    <t>Valor en el año base 2007 
de los traspasos previstos 
en art. 21.1 Ley 22/2009</t>
  </si>
  <si>
    <t>Canon eólico</t>
  </si>
  <si>
    <t>Impuesto sobre el depósito de residuos en vertedero</t>
  </si>
  <si>
    <t>(B)</t>
  </si>
  <si>
    <t>(C)=(A)+(B)</t>
  </si>
  <si>
    <t>(D)</t>
  </si>
  <si>
    <t>(E) =(C)*(D)</t>
  </si>
  <si>
    <t>Aportación provisional del Estado del Art. 9.a.) en el año base</t>
  </si>
  <si>
    <t>Recursos adicionales previstos en el art. 6</t>
  </si>
  <si>
    <t>Importe de la aportación definitiva del Estado en el año base</t>
  </si>
  <si>
    <t>FONDO DE GARANTÍA DE SERVICIOS PÚBLICOS FUNDAMENTALES (F) = (E)+(3)</t>
  </si>
  <si>
    <t>(2)=(1)*(F) Cuadro 8.3</t>
  </si>
  <si>
    <t xml:space="preserve">Fondos de Convergencia Autonómica </t>
  </si>
  <si>
    <t>Fuente: Boletín Estadístico del Banco de España.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</si>
  <si>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</si>
  <si>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Canon de mejora de infraestructuras hidráulicas de depuración de interés de la C.A.</t>
  </si>
  <si>
    <t xml:space="preserve">Canon de saneamiento </t>
  </si>
  <si>
    <t>Impuesto sobre la eliminación de residuos en vertedero</t>
  </si>
  <si>
    <t>Impuesto sobre la eliminación de residuos en vertederos</t>
  </si>
  <si>
    <t>SUMA RECAUDACIÓN DE CASTILLA Y LEÓN</t>
  </si>
  <si>
    <t>Defensa</t>
  </si>
  <si>
    <t>Hacienda y AA.PP.</t>
  </si>
  <si>
    <t>Educación, Cultura y Deporte</t>
  </si>
  <si>
    <t>Empleo y Seguridad Social</t>
  </si>
  <si>
    <t>Industria, Energía y Turismo</t>
  </si>
  <si>
    <t>Agricultura, Alimentación y Medio Ambiente</t>
  </si>
  <si>
    <t>Sanidad, Serv. Sociales e Igualdad</t>
  </si>
  <si>
    <t>Economía y Competitividad</t>
  </si>
  <si>
    <t>IMPUESTO SOBRE EL PATRIMONIO</t>
  </si>
  <si>
    <t>IMPUESTO SOBRE ACTIVIDADES DE JUEGO</t>
  </si>
  <si>
    <t>Cuadro 17</t>
  </si>
  <si>
    <t>ÁREA DE GASTO 1</t>
  </si>
  <si>
    <t>ÁREA DE GASTO 2</t>
  </si>
  <si>
    <t>ÁREA DE GASTO 3</t>
  </si>
  <si>
    <t>ÁREA DE GASTO 4</t>
  </si>
  <si>
    <t>ÁREA DE GASTO 9</t>
  </si>
  <si>
    <t>ÁREA DE GASTO 1: SERVICIOS PÚBLICOS BÁSICOS</t>
  </si>
  <si>
    <t>ÁREA DE GASTO 2: ACTUACIONES DE PROTECCIÓN Y PROMOCIÓN SOCIAL</t>
  </si>
  <si>
    <t>ÁREA DE GASTO 3: PRODUCCIÓN DE BIENES PÚBLICOS DE CARÁCTER PREFERENTE</t>
  </si>
  <si>
    <t>ÁREA DE GASTO 4: ACTUACIONES DE CARÁCTER ECONÓMICO</t>
  </si>
  <si>
    <t>ÁREA DE GASTO 9: ACTUACIONES DE CARÁCTER GENERAL</t>
  </si>
  <si>
    <t>COMUNIDADES AUTÓNOMAS</t>
  </si>
  <si>
    <t>Fondo de Liquidez Autonómico</t>
  </si>
  <si>
    <t>ANDALUCÍA (*)</t>
  </si>
  <si>
    <t>DETERMINACIÓN DEL FONDO DE SUFICIENCIA GLOBAL</t>
  </si>
  <si>
    <t>100% Recaudación líquida tipo general (previa al pago a las CC.AA. y EE.LL.)......</t>
  </si>
  <si>
    <t>58% Recaudación cedida a las CC.AA. (tipo general) .................................................</t>
  </si>
  <si>
    <t>100% Recaudación líquida tipo especial (previa al pago a las CC.AA. y EE.LL.).......</t>
  </si>
  <si>
    <t>100% Recaudación cedida a las CC.AA.  (tipo especial) …………………………………..</t>
  </si>
  <si>
    <t>(2)=[(A)+(B)]*(1)</t>
  </si>
  <si>
    <t>Impuesto sobre eliminación de residuos de vertederos</t>
  </si>
  <si>
    <t>Impuesto sobre actividades que inciden en el medio ambiente</t>
  </si>
  <si>
    <t>En 2014 el Fondo de Liquidez Autonómico asume la deuda que las Comunidades mantenían con el ICO en 2013 de 4.956 millones de euros.</t>
  </si>
  <si>
    <t>15.1. IMPORTES</t>
  </si>
  <si>
    <t>Impuesto sobre determinadas actividades que inciden en el medio ambiente (hecho imponible emisiones)</t>
  </si>
  <si>
    <t>Recursos tributarios</t>
  </si>
  <si>
    <t>Recursos no tributarios</t>
  </si>
  <si>
    <t xml:space="preserve"> Impuestos propios y recargos sobre tributos estatales</t>
  </si>
  <si>
    <t>Fondos de Compensación interterritorial</t>
  </si>
  <si>
    <t xml:space="preserve"> Financiación como entidades provinciales</t>
  </si>
  <si>
    <t>Subvenciones, Convenios y Contratos-Programa</t>
  </si>
  <si>
    <t xml:space="preserve"> Recursos proporcionados por la Unión Europea</t>
  </si>
  <si>
    <t xml:space="preserve"> I. Sucesiones y donaciones</t>
  </si>
  <si>
    <t xml:space="preserve"> I. Transm. Patrimoniales</t>
  </si>
  <si>
    <t>I. actos jurídicos documentados</t>
  </si>
  <si>
    <t>I. determinados Medios de Transporte</t>
  </si>
  <si>
    <t xml:space="preserve"> Tasas sobre juego</t>
  </si>
  <si>
    <t>Otros</t>
  </si>
  <si>
    <t>Recaudación pendiente de aplicar</t>
  </si>
  <si>
    <t xml:space="preserve">Gravamen de protección civil </t>
  </si>
  <si>
    <t xml:space="preserve">Canon del agua </t>
  </si>
  <si>
    <t>Canon sobre la deposición controlada de residuos municipales (1)</t>
  </si>
  <si>
    <t>Canon sobre la incineración de residuos municipales (1)</t>
  </si>
  <si>
    <t>Canon sobre la deposición controlada de residuos de la construcción (suspendida aplicación)</t>
  </si>
  <si>
    <t>Canon sobre la deposición controlada de residuos industriales (1)</t>
  </si>
  <si>
    <t>Impuesto sobre las estancias en establecimientos turísticos</t>
  </si>
  <si>
    <t xml:space="preserve">Impuesto sobre la provisión de contenidos por parte de prestadores de servicios de comunicaciones electrónicas y de fomento del sector audiovisual y la difusión cultural digital </t>
  </si>
  <si>
    <t>Impuesto sobre la emisión de gases y partículas a la atmósfera producida por la industria</t>
  </si>
  <si>
    <t>Impuesto sobre tierras infrautilizadas</t>
  </si>
  <si>
    <t>Impuesto sobre depósito de residuos radioactivos (3)</t>
  </si>
  <si>
    <t>Impuesto sobre fincas o explotaciones agrarias infrautilizadas (1)</t>
  </si>
  <si>
    <t>Canon de saneamiento  (1)</t>
  </si>
  <si>
    <t>Impuesto sobre actividadades que inciden en el medio ambiente</t>
  </si>
  <si>
    <t>Impuesto sobre el impacto visual producido por los elementos de suministro de energía eléctrica y elementos fijos de redes de comunicaciones telefónicas o telemáticas</t>
  </si>
  <si>
    <t xml:space="preserve">Recargo sobre las cuotas mínimas del Impuesto de Actividades Económicas </t>
  </si>
  <si>
    <t xml:space="preserve">Impuesto sobre los premios del juego del bingo </t>
  </si>
  <si>
    <t>Impuesto por emisiones de gases contaminantes a la atmósfera</t>
  </si>
  <si>
    <t>Impuesto sobre el almacenamiento o depósito de residuos</t>
  </si>
  <si>
    <t>Impuesto sobre el daño medioambiental causado por las grandes áreas de venta</t>
  </si>
  <si>
    <t>Canon de vertido (1)</t>
  </si>
  <si>
    <t>Impuesto sobre las Labores del Tabaco</t>
  </si>
  <si>
    <t>Impuesto sobre instalaciones que incidan en el medio ambiente</t>
  </si>
  <si>
    <t>Tarifa de depuración de aguas residuales (1)</t>
  </si>
  <si>
    <t>Impuesto sobre la instalación de máquinas en establecimientos de hostelería  
 autorizados</t>
  </si>
  <si>
    <t>(1) No disponible</t>
  </si>
  <si>
    <t>POLÍTICAS Y PROGRAMAS</t>
  </si>
  <si>
    <t>POLÍTICA 11. JUSTICIA</t>
  </si>
  <si>
    <t>POLÍTICA 22. OTRAS PREST. ECONÓMICAS</t>
  </si>
  <si>
    <t xml:space="preserve"> 23. SERVICIOS SOCIALES Y PROMOCIÓN SOCIAL</t>
  </si>
  <si>
    <t xml:space="preserve"> 24. FOMENTO DEL EMPLEO</t>
  </si>
  <si>
    <t xml:space="preserve"> 26. ACCESO A LA VIVIENDA Y FOMENTO DE LA EDIFICACIÓN</t>
  </si>
  <si>
    <t xml:space="preserve"> 29. GESTIÓN Y ADMÓN.
DE LA SEGURIDAD SOCIAL</t>
  </si>
  <si>
    <t xml:space="preserve"> 31. SANIDAD</t>
  </si>
  <si>
    <t xml:space="preserve"> 32.  EDUCACIÓN</t>
  </si>
  <si>
    <t xml:space="preserve"> 41. AGRICULTURA, PESCA Y ALIMENTACIÓN</t>
  </si>
  <si>
    <t xml:space="preserve"> 44.  SUBVENCIONES AL TRANSPORTE</t>
  </si>
  <si>
    <t>45. INFRAESTRUCTURAS</t>
  </si>
  <si>
    <t xml:space="preserve"> 46.  INVESTIGACIÓN, DESARROLLO E INNOVACIÓN</t>
  </si>
  <si>
    <t>49. OTRAS ACTUACIONES DE CARÁCTER ECONÓMICO</t>
  </si>
  <si>
    <t xml:space="preserve"> 92. SERVICIOS DE
 CARÁCTER GENERAL</t>
  </si>
  <si>
    <t xml:space="preserve">RESTO DE
POLÍTICAS </t>
  </si>
  <si>
    <t>112A</t>
  </si>
  <si>
    <t>221M</t>
  </si>
  <si>
    <t>231A</t>
  </si>
  <si>
    <t>231F</t>
  </si>
  <si>
    <t>231I</t>
  </si>
  <si>
    <t>232A</t>
  </si>
  <si>
    <t>232C</t>
  </si>
  <si>
    <t>Total Política</t>
  </si>
  <si>
    <t>241A</t>
  </si>
  <si>
    <t>241N</t>
  </si>
  <si>
    <t>261N</t>
  </si>
  <si>
    <t>261O</t>
  </si>
  <si>
    <t>291A</t>
  </si>
  <si>
    <t>313A</t>
  </si>
  <si>
    <t>313B</t>
  </si>
  <si>
    <t>322B</t>
  </si>
  <si>
    <t>322C</t>
  </si>
  <si>
    <t>412D</t>
  </si>
  <si>
    <t>414B</t>
  </si>
  <si>
    <t>441M</t>
  </si>
  <si>
    <t>451O</t>
  </si>
  <si>
    <t>452A</t>
  </si>
  <si>
    <t>453A</t>
  </si>
  <si>
    <t>453B</t>
  </si>
  <si>
    <t>463B</t>
  </si>
  <si>
    <t>465A</t>
  </si>
  <si>
    <t>467C</t>
  </si>
  <si>
    <t>467D</t>
  </si>
  <si>
    <t>494M</t>
  </si>
  <si>
    <t>921O</t>
  </si>
  <si>
    <t>941O</t>
  </si>
  <si>
    <t>Fuente: Intervención General de la Administración del Estado y Ministerios afectados.</t>
  </si>
  <si>
    <t>PROGRAMA 112A.  TRIBUNALES DE JUSTICIA Y Mº FISCAL</t>
  </si>
  <si>
    <t>PROGRAMA 231.I. AUTÓNOMIA PERSONAL Y ATENCIÓN DEPENDENCIA</t>
  </si>
  <si>
    <t>PROGRAMA 241A. FOMENTO DE INSERCIÍON Y ESTAB.LABORAL</t>
  </si>
  <si>
    <t>PROGRAMA 322B.  EDUC. SECUND. F.P. Y ESCUELAS OF. DE IDIOMAS</t>
  </si>
  <si>
    <t>PROGRAMA 441M. SUBV. Y APOYO TRANSP.TERRESTRE</t>
  </si>
  <si>
    <t>PROGRAMA 463B. FOM.COORD.INVESTIG.CIENTÍF.TÉCNICA</t>
  </si>
  <si>
    <t>PROGRAMA 921O. FORMAC. DEL PERS. DE LAS AA PP</t>
  </si>
  <si>
    <t>PROGRAMA 221M. SUBSIDIOS INCAP. TEM. Y OTRAS PREST.ECON S.S.</t>
  </si>
  <si>
    <t>PROGRAMA 232.A.  PROMOCIÓN Y SERVICIOS A LA JUVENTUD</t>
  </si>
  <si>
    <t>PROGRAMA 241N. DESARROLLO EC.SOCIAL Y RESP.SOCIAL EMPRESAS</t>
  </si>
  <si>
    <t>PROGRAMA 313B. SALUD PÚBLICA, SANIDAD EXTERIOR Y CALIDAD</t>
  </si>
  <si>
    <t>PROGRAMA 322C.  ENSEÑANZAS UNIVERSITARIAS</t>
  </si>
  <si>
    <t>PROGRAMA 412D. COMPET. Y CALIDAD DE LA SANIDAD AGRARIA</t>
  </si>
  <si>
    <t>PROGRAMA 452A. GESTIÓN E INFRAESTRUCT. AGUA</t>
  </si>
  <si>
    <t>PROGRAMA 465A. INVESTIGACIÓN SANITARIA</t>
  </si>
  <si>
    <t>PROGRAMA 941O. OTRAS TRANSFERENCIAS A CCAA</t>
  </si>
  <si>
    <t>PROGRAMA 231A. PLAN NACIONAL SOBRE DROGAS</t>
  </si>
  <si>
    <t>PROGRAMA 232C. ACT.PREV.INTEGRAL VIOLENCIA DE GÉNERO</t>
  </si>
  <si>
    <t>PROGRAMA 261N. PROM.AD.Y AYUDA REHAB.ACCES.VIVIENDA</t>
  </si>
  <si>
    <t>PROGRAMA 453A.  INFRAESTRUCTURAS DEL TRANSP. FERROVIARIO</t>
  </si>
  <si>
    <t>PROGRAMA 467C  INVESTIG. Y DES.TECNOLÓG.INDUST.</t>
  </si>
  <si>
    <t>PROGRAMA 231F. OTROS SERCVICIOS SOCIALES DEL ESTADO</t>
  </si>
  <si>
    <t>PROGRAMA 261O. ORDENACIÓN Y FOMENTO EDIFICACIÓN</t>
  </si>
  <si>
    <t>PROGRAMA 414B.  DESARROLLO DEL MEDIO RURAL</t>
  </si>
  <si>
    <t>PROGRAMA 453B. CREACIÓN INFRAESTRUCTURAS DE CARRETERAS</t>
  </si>
  <si>
    <t>PROGRAMA 467D. INVESTIG. Y EXPERIMENTACIÓN AGRARIA</t>
  </si>
  <si>
    <t>POLÍTICA 23. SERVICIOS SOCIALES Y PROMOCIÓN SOCIAL</t>
  </si>
  <si>
    <t>POLÍTICA 24. FOMENTO DEL EMPLEO</t>
  </si>
  <si>
    <t>POLÍTICA 26. ACCESO A LA VIVIENDA Y FOMENTO  EDIFICACIÓN</t>
  </si>
  <si>
    <t>POLÍTICA 31.  SANIDAD</t>
  </si>
  <si>
    <t>POLÍTICA 32.  EDUCACIÓN</t>
  </si>
  <si>
    <t>POLÍTICA 41. AGRICULTURA, PESCA Y ALIMENTACIÓN</t>
  </si>
  <si>
    <t>POLÍTICA 45. INFRAESTRUCTURAS</t>
  </si>
  <si>
    <t>PROGRAMA 231.A. PLAN NACIONAL SOBRE DROGAS</t>
  </si>
  <si>
    <t>PROGRAMA 231.F. OTROS SERV. SOCIALES DEL ESTADO</t>
  </si>
  <si>
    <t>PROGRAMA 261.N. PROM.ADMÓN. AYUDAS REHAB. ACC.VIV.</t>
  </si>
  <si>
    <t>PROGRAMA 231.I. AUTONÓMIA PERSONAL Y ATENCIÓN A LA DEPENDENCIA</t>
  </si>
  <si>
    <t>PROGRAMA 313.A. PRESTAC. Y FARMACIA</t>
  </si>
  <si>
    <t>PROGRAMA 232.C. ACTUAC.PREVENC.INTEG.VIOLENCIA DE GÉNERO</t>
  </si>
  <si>
    <t>PROGRAMA 313.B. SALUD PÚBLICA, SAN.EXT. Y CALIDAD</t>
  </si>
  <si>
    <t>PROGRAMA 241.A. FOMENTO DE INSERCIÓN Y  ESTABILIDAD LABORAL</t>
  </si>
  <si>
    <t>PROGRAMA 322.B. EDUC.SEC.FORM.PROFES.ESC.OF.IDIOM.</t>
  </si>
  <si>
    <t>PROGRAMA 241.N. DESARROLLO  DE LA ECONOMÍA SOCIAL Y RESP.SOCIAL EMPRESAS</t>
  </si>
  <si>
    <t>POLÍTICA 23. SERV.SOCIALES Y PROM. SOCIAL</t>
  </si>
  <si>
    <t>POLÍTICA  26. ACCESO VIVIENDA Y 
FOMENTO EDIFICACÓN</t>
  </si>
  <si>
    <t>POLÍTICA 32. EDUCACIÓN</t>
  </si>
  <si>
    <t>POLÍTICA 44.  SUBV. AL TRANSP.</t>
  </si>
  <si>
    <t>POLÍTICA 46.  INVESTIGACIÓN  DESARROLLO E INNOVACIÓN</t>
  </si>
  <si>
    <t>POLÍTICA 92. SERVICIOS DE
 CARÁCTER GENERAL</t>
  </si>
  <si>
    <t xml:space="preserve">POLÍTICA 94. TRANSFERENCIAS A OTRAS ADMONES. PÚBLICAS </t>
  </si>
  <si>
    <t>463A</t>
  </si>
  <si>
    <t>467H</t>
  </si>
  <si>
    <t>PROGRAMA 463A. INVESTIGACIÓN CIENTÍFICA</t>
  </si>
  <si>
    <t>PROGRAMA 463B.  FOMENTO Y COORD.DE LA INVESTIGACIÓN CIENTÍFICA Y TÉCNICA</t>
  </si>
  <si>
    <t>PROGRAMA 921O. FORM. DEL PERSONAL DE LAS AA PP</t>
  </si>
  <si>
    <t>PROGRAMA 465A.  INVESTIGACIÓN SANITARIA</t>
  </si>
  <si>
    <t>PROGRAMA 467C  INVESTIGACIÓN Y DESARROLLO TECNOLÓGICO INDUSTRIAL</t>
  </si>
  <si>
    <t>PROGRAMA 467D.  INVESTIGACIÓN Y EXPERIMENTACIÓN AGRARIA</t>
  </si>
  <si>
    <t>PROGRAMA 467H. INVESTIG. ENERGÉTICA MEDIOAMBIENTAL Y TECNOLÓGICA</t>
  </si>
  <si>
    <t>INGRESOS TRIBUTARIOS</t>
  </si>
  <si>
    <t>Rendimiento de la Tarifa autonómica IRPF 2015 
(con ejercicio de la competencia normativa)</t>
  </si>
  <si>
    <t>Cuadro 1</t>
  </si>
  <si>
    <t>RECAUDACIÓN POR TRIBUTOS CONCERTADOS EN EL TERRITORIO DEL PAÍS VASCO</t>
  </si>
  <si>
    <t>CONCEPTOS</t>
  </si>
  <si>
    <t>DIPUTACIÓN DE</t>
  </si>
  <si>
    <t xml:space="preserve">IMPORTE 
POR
CONCEPTOS </t>
  </si>
  <si>
    <t xml:space="preserve">ÁLAVA </t>
  </si>
  <si>
    <t>GIPUZKOA</t>
  </si>
  <si>
    <t>BIZKAIA</t>
  </si>
  <si>
    <t>Impuesto sobre la Renta de las Personas Físicas</t>
  </si>
  <si>
    <t>Impuesto sobre Sociedades</t>
  </si>
  <si>
    <t>Impuesto sobre Patrimonio</t>
  </si>
  <si>
    <t>Impuesto sobre no residentes</t>
  </si>
  <si>
    <t>Impuesto sobre la Producción de Energía Eléctrica</t>
  </si>
  <si>
    <t>Impuesto sobre Depósitos de Entidades de Crédito</t>
  </si>
  <si>
    <t>TOTAL CAPITULO I.- IMPUESTOS DIRECTOS</t>
  </si>
  <si>
    <t>Impuesto sobre Transmisiones Patrimoniales</t>
  </si>
  <si>
    <t>Impuesto sobre Actos Jurídicos Documentados</t>
  </si>
  <si>
    <t>Impuesto Especial s/ determinados medios de transporte</t>
  </si>
  <si>
    <t>Impuestos Especiales Fabricación:</t>
  </si>
  <si>
    <t xml:space="preserve"> - s/ Alcoholes y Productos Intermedios</t>
  </si>
  <si>
    <t xml:space="preserve"> - s/ Cerveza</t>
  </si>
  <si>
    <t xml:space="preserve"> - Impuesto Especial.  Hidrocarburos</t>
  </si>
  <si>
    <t xml:space="preserve"> - Impuesto Especial. Labores del Tabaco</t>
  </si>
  <si>
    <t xml:space="preserve"> - Impuesto Electricidad</t>
  </si>
  <si>
    <t>Impuesto s/ventas Minoristas  Hidrocarburos</t>
  </si>
  <si>
    <t>Impuestos sobre Primas de Seguros</t>
  </si>
  <si>
    <t>Impuesto sobre Actividades del Juego</t>
  </si>
  <si>
    <t>Impuesto sobre Gases Fluorados de Efecto Invernadero</t>
  </si>
  <si>
    <t>TOTAL CAPITULO II.- IMPUESTOS INDIRECTOS</t>
  </si>
  <si>
    <t>Tasas sobre el Juego</t>
  </si>
  <si>
    <t>Otros ingresos</t>
  </si>
  <si>
    <t>TOTAL CAPITULO III.- TASAS Y OTROS INGRESOS</t>
  </si>
  <si>
    <t>TOTAL RECAUDACIÓN TRIBUTOS CONCERTADOS</t>
  </si>
  <si>
    <t>Cuadro 2</t>
  </si>
  <si>
    <t xml:space="preserve">TRANSFERENCIAS DE LOS TERRITORIOS HISTÓRICOS A LA COMUNIDAD AUTÓNOMA DEL PAÍS VASCO </t>
  </si>
  <si>
    <t>TERRITORIOS 
HISTÓRICOS</t>
  </si>
  <si>
    <t xml:space="preserve">          IMPORTE</t>
  </si>
  <si>
    <t>ÁLAVA</t>
  </si>
  <si>
    <t>RECAUDACIÓN DE LA COMUNIDAD FORAL DE NAVARRA POR TRIBUTOS CONCERTADOS</t>
  </si>
  <si>
    <t>Impuesto sobre Patrimonio de las Personas Físicas</t>
  </si>
  <si>
    <t>Gravamen sobre revalorización de Activos</t>
  </si>
  <si>
    <t>Impuesto sobre producción Energía Eléctrica</t>
  </si>
  <si>
    <t>Impuesto Especial sobre determinados medios de transporte</t>
  </si>
  <si>
    <t>Impuestos Especiales de Fabricación:</t>
  </si>
  <si>
    <t xml:space="preserve"> - Impuesto Especial. Tabacos</t>
  </si>
  <si>
    <t>Recargo de Apremio e Intereses de Demora</t>
  </si>
  <si>
    <t xml:space="preserve">Resto conceptos </t>
  </si>
  <si>
    <t>PAÍS VASCO</t>
  </si>
  <si>
    <t>NAVARRA</t>
  </si>
  <si>
    <t>Fuente: Boletín Estadístico del Banco de España</t>
  </si>
  <si>
    <t>FINANCIACIÓN COMPLEMENTARIA DE LA COMUNIDAD AUTÓNOMA DEL PAÍS VASCO</t>
  </si>
  <si>
    <t>IMPORTE</t>
  </si>
  <si>
    <t>RESUMEN POR CONCEPTOS</t>
  </si>
  <si>
    <t>TRIBUTOS Y OTROS INGRESOS</t>
  </si>
  <si>
    <t>IMPUESTO SOBRE EL JUEGO DEL BINGO</t>
  </si>
  <si>
    <t>RECARGO DE LA TASA SOBRE EL JUEGO</t>
  </si>
  <si>
    <t>CANON DE AGUA</t>
  </si>
  <si>
    <t xml:space="preserve">OTRAS TASAS E INGRESOS </t>
  </si>
  <si>
    <t>FONDOS DE LA UE</t>
  </si>
  <si>
    <t>FEADER</t>
  </si>
  <si>
    <t xml:space="preserve">FEAGA </t>
  </si>
  <si>
    <t>FEP</t>
  </si>
  <si>
    <t>OTROS FONDOS</t>
  </si>
  <si>
    <t>TRANSFERENCIAS</t>
  </si>
  <si>
    <t>DEL ESTADO</t>
  </si>
  <si>
    <t>SUMA DE RECURSOS COMPLEMENTARIOS</t>
  </si>
  <si>
    <t xml:space="preserve">              Intervención General de la Administración del Estado y Ministerios afectados.</t>
  </si>
  <si>
    <t>FINANCIACIÓN COMPLEMENTARIA DE LA COMUNIDAD FORAL DE NAVARRA</t>
  </si>
  <si>
    <t>TASAS E INGRESOS DE CAPÍTULO III</t>
  </si>
  <si>
    <t>AYUDAS PROCEDENTES  DE LA UE</t>
  </si>
  <si>
    <t>FEAGA</t>
  </si>
  <si>
    <t>OTROS RECURSOS AGRARIOS Y PESQUEROS</t>
  </si>
  <si>
    <t>TRANSFERENCIAS DEL ESTADO</t>
  </si>
  <si>
    <t>CAP. IV</t>
  </si>
  <si>
    <t>CAP.VII</t>
  </si>
  <si>
    <t>PARTICIPACIÓN DE LAS DIPUTACIONES EN INGRESOS DEL ESTADO</t>
  </si>
  <si>
    <t>Cuadro 6</t>
  </si>
  <si>
    <t>TOTAL RECURSOS NO FINANCIEROS DISPONIBLES</t>
  </si>
  <si>
    <t>TRIBUTOS CONCERTADOS</t>
  </si>
  <si>
    <t>APORTACIÓN DE DIPUTACIONES A LA CAPV (*)</t>
  </si>
  <si>
    <t>INGRESOS DE LA COMUNIDAD</t>
  </si>
  <si>
    <t>TOTAL INGRESOS</t>
  </si>
  <si>
    <t>CUPO / APORTACIÓN AL ESTADO  (*)</t>
  </si>
  <si>
    <t>APORTACIONES A AYUNTAMIENTOS (*)</t>
  </si>
  <si>
    <t>TOTAL RECURSOS DISPONIBLES</t>
  </si>
  <si>
    <t>Educación Cultura y Deporte</t>
  </si>
  <si>
    <t>Industria Energía y Turismo</t>
  </si>
  <si>
    <t>Agricultura Alimentación y Medio Ambiente</t>
  </si>
  <si>
    <t>Economía y Compet.</t>
  </si>
  <si>
    <t>(12)=(7)+(11)</t>
  </si>
  <si>
    <t>(7)=(1)+...+(5)</t>
  </si>
  <si>
    <t>Fuente: Liquidación del sistema de financiación. Año 2016</t>
  </si>
  <si>
    <t>ENDEUDAMIENTO POR MECANISMOS DE LIQUIDEZ  A 31/12/2016</t>
  </si>
  <si>
    <t>(2016-2015)</t>
  </si>
  <si>
    <t xml:space="preserve"> Año 2016</t>
  </si>
  <si>
    <t xml:space="preserve"> Incremento 2007/2016</t>
  </si>
  <si>
    <t>8.1. INCREMENTO ITE 2007/2016</t>
  </si>
  <si>
    <t>8.2. CÁLCULO DE LOS RECURSOS TRIBUTARIOS EN TÉRMINOS NORMATIVOS DEL AÑO 2016</t>
  </si>
  <si>
    <t>Recursos tributarios no sujetos a liquidación en términos normativos 2016</t>
  </si>
  <si>
    <t>Recursos tributarios sujetos a liquidación en términos normativos 2016</t>
  </si>
  <si>
    <t>Índice de crecimiento ITE 2007-2016</t>
  </si>
  <si>
    <t>75% de los Recursos tributarios 2016</t>
  </si>
  <si>
    <t>Importe definitivo de la aportación del Estado 2016</t>
  </si>
  <si>
    <t>Participación en el Fondo de Garantía 2016</t>
  </si>
  <si>
    <t>Revisión en el año base 2007
del FSG de 2016 por variación en los tipos impositivos y D.T.6ª Ley 22/2009 y Policía Autonómica de Cataluña</t>
  </si>
  <si>
    <t>Valor en el año base 2007 del FSG a 1.1.2016</t>
  </si>
  <si>
    <t>Fondo de Suficiencia Global 2016</t>
  </si>
  <si>
    <t>(5)=(4)* Incremento ITE 2007/2016</t>
  </si>
  <si>
    <t>Valor en el año base 2007
del FSG tras la regularización 
del art. 10.3 a 1.1.2015</t>
  </si>
  <si>
    <t>Pagos en el año 2016</t>
  </si>
  <si>
    <t>Liquidación 2016 practicada en 2018</t>
  </si>
  <si>
    <t>Entregas a cuenta año 2016</t>
  </si>
  <si>
    <t>Total entregas a cuenta 2016</t>
  </si>
  <si>
    <t>11.1 RENDIMIENTO DEFINITIVO DE LOS RECURSOS EN EL AÑO 2016</t>
  </si>
  <si>
    <t>11.2 RECURSOS DEL SISTEMA PERCIBIDOS POR LAS CC.AA. EN EL AÑO 2016</t>
  </si>
  <si>
    <t xml:space="preserve">16.1.  DEL CAPÍTULO 4 "TRANSFERENCIAS CORRIENTES" 
</t>
  </si>
  <si>
    <t>Impuesto sobre la emisión de óxidos de nitrógeno a la atmósfera producida por la aviación comercial</t>
  </si>
  <si>
    <t>Impuestos sobre las viviendas vacías</t>
  </si>
  <si>
    <t>Impuesto sobre las bolsas de plástico de un solo uso</t>
  </si>
  <si>
    <t xml:space="preserve">Impuesto sobre el daño medioambiental causado por la emisión de gases
contaminantes a la atmósfera </t>
  </si>
  <si>
    <t>Impuesto medioambiental sobre las instalaciones de transporte de energía eléctrica de alta tensión</t>
  </si>
  <si>
    <t>Impuesto Medioambiental sobre determinados usos y aprovechamientos de agua embalsada</t>
  </si>
  <si>
    <t>Impuesto Medioambiental sobre las instalaciones de transporte por cable</t>
  </si>
  <si>
    <t>Impuesto sobre estancias turísticas</t>
  </si>
  <si>
    <t>Impuesto sobre la afección medioambiental causada por determinados aprovechamientos del agua embalsada, por los parques eólicos y por las instalaciones de transporte de energía eléctrica del alta tensión</t>
  </si>
  <si>
    <t xml:space="preserve">16.1.1. DEL CAPÍTULO 4 "TRANSFERENCIAS CORRIENTES" 
</t>
  </si>
  <si>
    <t>Sanidad, Servicios Sociales e Igualdad</t>
  </si>
  <si>
    <t xml:space="preserve">16.1.2. DEL CAPÍTULO 4 "TRANSFERENCIAS CORRIENTES" 
</t>
  </si>
  <si>
    <t xml:space="preserve">16.2.  DEL CAPÍTULO 7 "TRANSFERENCIAS DE CAPITAL" 
</t>
  </si>
  <si>
    <t xml:space="preserve">16.2.1  DEL CAPÍTULO 7 "TRANSFERENCIAS DE CAPITAL" 
</t>
  </si>
  <si>
    <t xml:space="preserve">16.2.2 DEL CAPÍTULO 7 "TRANSFERENCIAS DE CAPITAL" 
</t>
  </si>
  <si>
    <t>17.1. SUBVENCIONES GESTIONADAS, CONVENIOS  Y OTRAS TRANSFERENCIAS (CAPÍTULOS 4 Y 7)
CLASIFICADAS POR ÁREA DE GASTO</t>
  </si>
  <si>
    <t xml:space="preserve">17.2. SUBVENCIONES GESTIONADAS, CONVENIOS Y CONTRATOS-PROGRAMA (CAPÍTULOS 4 Y 7)
CLASIFICADOS POR POLÍTICAS Y PROGRAMAS </t>
  </si>
  <si>
    <t>17.2. SUBVENCIONES GESTIONADAS, CONVENIOS Y CONTRATOS-PROGRAMA (CAPÍTULOS 4 Y 7)
CLASIFICADOS POR POLÍTICAS Y PROGRAMAS (Continuación)</t>
  </si>
  <si>
    <t>17.2. SUBVENCIONES GESTIONADAS, CONVENIOS Y CONTRATOS-PROGRAMA
 (CAPÍTULOS 4 Y 7) CLASIFICADOS POR POLÍTICAS Y PROGRAMAS (Continuación)</t>
  </si>
  <si>
    <t>17.2.1  SUBVENCIONES GESTIONADAS  (CAPÍTULOS 4 Y 7) 
CLASIFICADAS POR POLÍTICAS Y PROGRAMAS</t>
  </si>
  <si>
    <t>17.2.1  SUBVENCIONES GESTIONADAS  (CAPÍTULOS 4 Y 7) 
CLASIFICADAS POR POLÍTICAS Y PROGRAMAS (Continuación)</t>
  </si>
  <si>
    <t>Cuadro 19.1</t>
  </si>
  <si>
    <t>Cuadro 19.2</t>
  </si>
  <si>
    <t>Cuadro 20</t>
  </si>
  <si>
    <t>17.2.2  CONVENIOS Y OTRAS TRANSFERENCIAS (CAPÍTULOS 4 Y 7)
CLASIFICADOS POR POLÍTICAS Y PROGRAMAS</t>
  </si>
  <si>
    <t>17.2.2  CONVENIOS Y OTRAS TRANSFERENCIAS (CAPÍTULOS 4 Y 7)
CLASIFICADOS POR POLÍTICAS Y PROGRAMAS (Continuación)</t>
  </si>
  <si>
    <t>324M</t>
  </si>
  <si>
    <t>PROGRAMA 324M. SERVICIOS COMPLEMENTARIOS DE LA ENSEÑANZA</t>
  </si>
  <si>
    <t>457M</t>
  </si>
  <si>
    <t>PROGRAMA 324.M. SERVICIOS COMPLEMENTARIOS DE LA ENSEÑANZA</t>
  </si>
  <si>
    <t>PROGRAMA 412.D. COMPET.Y CALIDAD SANIDAD AGRARIA</t>
  </si>
  <si>
    <t>PROGRAMA 414.B. DESARROLLO DEL MEDIO RURAL</t>
  </si>
  <si>
    <t>PROGRAMA 457.M. INFRAESTRUCT. COMARCAS MINERAS CARBÓN</t>
  </si>
  <si>
    <t>PROGRAMA 494.M. ADMÓN.DE LAS RELAC.LABOR. Y CONDICIONES TRABAJO</t>
  </si>
  <si>
    <t>PROGRAMA 457M. INFRAESTRUCTURAS EN COMARCAS MINERAS DEL CARBÓN</t>
  </si>
  <si>
    <t>PROGRAMA 232A.  PROMOCIÓN Y SERVICIOS A LA JUVENTUD</t>
  </si>
  <si>
    <t>PROGRAMA 467C.  INVESTIGACIÓN Y DESARROLLO TECNOLÓGICO INDUSTRIAL</t>
  </si>
  <si>
    <t>Nota.- El importe de la deuda que figura en este cuadro se corresponde con la deuda del sector Administraciones Públicas de cada Comunidad correspondiente a los años 2016 y 2015 según el SEC 2010 de Contabilidad Nacional.</t>
  </si>
  <si>
    <t xml:space="preserve"> 94. TRANSF.
 A OTRAS
 ADMONES. PÚBLICAS </t>
  </si>
  <si>
    <t>Total recursos  percibidos 2016</t>
  </si>
  <si>
    <t>Impuesto sobre la producción de energía eléctrica de origen nuclear (2)</t>
  </si>
  <si>
    <t>PROGRAMA 231F. OTROS SERVICIOS SOCIALES DEL ESTADO</t>
  </si>
  <si>
    <t>Fuentes:  Dirección General de Fondos Comunitarios. Ministerio de Hacienda.</t>
  </si>
  <si>
    <t xml:space="preserve">             Unidad Administradora del Fondo Social Europeo. Ministerio de Trabajo, Migraciones y Seguridad Social.</t>
  </si>
  <si>
    <t xml:space="preserve">             Dirección General de Servicios. Ministerio de Agricultura, Pesca y Alimentación.</t>
  </si>
  <si>
    <t xml:space="preserve">             Fondo Español de Garantía Agraria. Ministerio de Agricultura, Pesca y Alimentación.</t>
  </si>
  <si>
    <t>Dirección General de Fondos Comunitarios. Ministerio de Hacienda</t>
  </si>
  <si>
    <t>Unidad Administradora del Fondo Social Europeo. Ministerio de Trabajo, Migraciones y Seguridad Social.</t>
  </si>
  <si>
    <t>Secretaria General de Financiación Autonómica y Local. Ministerio de Hacienda.</t>
  </si>
  <si>
    <t>Fuente: Elaboración propia a partir del documento "Recaudación por Tributos Cedidos gestionados por las Comunidades Autónomas y Tributos Concertados. Ejercicio 2016" elaborado por la Inspección General del Ministerio de Hacienda y datos propios de la SGFAL</t>
  </si>
  <si>
    <t>Fuente: Elaboración propia a partir del documento "Recaudación por Tributos Cedidos gestionados por las Comunidades Autónomas y Tributos Concertados. Ejercicio 2016" elaborado por la Inspección General del Ministerio de Hacienda  y datos propios de la SGFAL</t>
  </si>
  <si>
    <t>Fuente: Memoria de la ejecución presupuestaria de Navarra, ejercicio 2016.</t>
  </si>
  <si>
    <t xml:space="preserve">               Dirección General de Fondos Comunitarios. Ministerio de Hacienda.</t>
  </si>
  <si>
    <t xml:space="preserve">               Unidad Administradora del Fondo Social Europeo. Ministerio de Trabajo, Migraciones y Seguridad Social.</t>
  </si>
  <si>
    <t xml:space="preserve">               Dirección General de Servicios. Ministerio de Agricultura, Pesca y Alimentación.</t>
  </si>
  <si>
    <t xml:space="preserve">               Fondo Español de Garantía Agraria. Ministerio de Agricultura, Pesca y Alimentación.</t>
  </si>
  <si>
    <t>Nota.- El importe de la deuda que figura en este cuadro se corresponde con la deuda del sector Administraciones Públicas de cada Comunidad correspondiente a los años 2016 y 2015 según el  SEC 2010 de Contabilidad Nacional.</t>
  </si>
  <si>
    <t>Liquidación Sistema de Financiación del año 2014</t>
  </si>
  <si>
    <t>(2) Se declara inconstitucional y nulo, por sentencia del TC de 14 de abril de 2016</t>
  </si>
  <si>
    <t>PROGRAMA 313A. PRESTACIONES Y FARMACIA</t>
  </si>
  <si>
    <t>Fuente: AEAT y Documento Recaudación por Tributos Cedidos gestionados por las Comunidades Autónomas y Tributos Concertados. Ejercicio 2016 elaborado por la Inspección General del Ministerio de Hacienda.</t>
  </si>
  <si>
    <t>Recargo sobre el Impuesto sobre Actividades Económicas</t>
  </si>
  <si>
    <t>Fuente: AEAT y Documento Recaudación por Tributos Cedidos gestionados por las Comunidades Autónomas y Tributos Concertados. Ejercicio 2016 elaborado por la Inspección General del Ministerio de Hacienda</t>
  </si>
  <si>
    <t xml:space="preserve"> </t>
  </si>
  <si>
    <t>Fuente: Memoria de la ejecución presupuestaria de Navarra, ejercicio 2016. Resto cuadros y datos propios de la SGFAL.</t>
  </si>
  <si>
    <t>(*) Las Diputaciones Forales recaudan los tributos concertados y efectúan las aportaciones a la Comunidad Autónoma. Asimismo, con tales tributos concertados satisfacen la participación en dichos tributos a las Entidades Locales de su ámbito territorial y efectúan el pago al Estado, a través de la Comunidad Autónoma, del cupo. El importe satisfecho en 2016 por este último concepto fue de 1.042,97 millones de euros.</t>
  </si>
  <si>
    <t>FONDOS AGRARIOS</t>
  </si>
  <si>
    <t>(8)=(1)+(2)+(3)+(4)+(5)+(6)+(7)</t>
  </si>
  <si>
    <t xml:space="preserve">FEAGA
                    </t>
  </si>
  <si>
    <t xml:space="preserve">FEADER
</t>
  </si>
  <si>
    <t xml:space="preserve">OTROS RECURSOS
AGRARIOS Y PESQUEROS
</t>
  </si>
  <si>
    <t xml:space="preserve">FONDO SOCIAL
 EUROPEO
</t>
  </si>
  <si>
    <t xml:space="preserve">FEDER
                                   </t>
  </si>
  <si>
    <t xml:space="preserve">FONDO DE
 COHESIÓN
</t>
  </si>
  <si>
    <t>Impuesto sobre el daño medioambiental causado por determinados usos y 
 aprovechamientos de agua embalsada</t>
  </si>
  <si>
    <t>Impuesto compensatorio ambiental minero</t>
  </si>
  <si>
    <t xml:space="preserve">Recargo sobre las cuotas mínimas del Impuesto sobre Actividades Económicas </t>
  </si>
  <si>
    <t>Impuesto sobre el impacto medioambiental causado por determinadas actividades (4)</t>
  </si>
  <si>
    <t>Impuesto sobre el impacto medioambiental causado por los grandes establecimientos comerciales (5)</t>
  </si>
  <si>
    <t>Impuesto sobre los premios del bingo (6)</t>
  </si>
  <si>
    <t>(3) La DA decimoquinta de la Ley 7/2013, de 23 de diciembre, deja sin efecto, desde el 1 de enero de 2013, mientras exista un tributo estatal que grave el mismo hecho imponible, los artículos 56 a 64 de la Ley 18/2003, de 29 de diciembre, por la que se aprueban medidas fiscales y administrativas, que regulan el impuesto sobre depósito de residuos radiactivos.</t>
  </si>
  <si>
    <t>(4) La Disposición Final decimotercera de la Ley 9/2014, de 6 de noviembre, suspende desde el 1 de enero de 2013 la aplicación de este impuesto.</t>
  </si>
  <si>
    <t>(5) La Disposición Final decimotercera-bis de la Ley 9/2014, de 6 de noviembre, suspende desde el 1 de julio de 2012 la aplicación de este impuesto.</t>
  </si>
  <si>
    <t>(6) El tipo de gravamen es del 0%</t>
  </si>
  <si>
    <t>IMPUESTO SOBRE DEPÓSITOS DE ENTIDADES DE CRÉDITO</t>
  </si>
  <si>
    <t>OTROS TRIBUTOS: IMPUESTO SOBRE EL PATRIMONIO, IMPUESTO SOBRE ACTIVIDADES DE JUEGO E IMPUESTO SOBRE DEPÓSITOS DE ENTIDADES DE CRÉDITO</t>
  </si>
  <si>
    <t xml:space="preserve">16.0.  DEL CAPÍTULO 4 "TRANSFERENCIAS CORRIENTES"  Y CAPÍTULO 7 "TRANSFERENCIAS DE CAPITAL
</t>
  </si>
  <si>
    <t xml:space="preserve"> Otros tributos: Imp. Patrimonio, Imp. Act. Juego e Imp. Dep. Entd. Crédito</t>
  </si>
  <si>
    <t>Cuadro 22</t>
  </si>
  <si>
    <t>RENDIMIENTO DEFINITIVO DE LOS TRIBUTOS ESPECÍFICOS DEL RÉGIMEN ECONÓMICO Y FISCAL DE CANARIAS</t>
  </si>
  <si>
    <t>IMPUESTO GENERAL INDIRECTO CANARIO (IGIC)</t>
  </si>
  <si>
    <t>ARBITRIO A LA IMPORTACIÓN Y A LA ENTREGA DE MERCANCÍAS (AEIM)</t>
  </si>
  <si>
    <t>IMPUESTO SOBRE DETERMINADOS MEDIOS DE TRANSPORTE</t>
  </si>
  <si>
    <t>INTERESES DE DEMORA, RECARGOS, APREMIO Y SANCIONES</t>
  </si>
  <si>
    <t>TOTAL RECAUDACIÓN LIQUIDA TRIBUTOS REF</t>
  </si>
  <si>
    <t>- COSTES DE GESTIÓN</t>
  </si>
  <si>
    <t>TOTAL RECAUDACIÓN A DISTRIBUIR</t>
  </si>
  <si>
    <t>A LA COMUNIDAD AUTÓNOMA DE CANARIAS</t>
  </si>
  <si>
    <t>A CORPORACIONES LOCALES</t>
  </si>
  <si>
    <t>Fuente: Consejería de Hacienda del Gobierno de Canarias.</t>
  </si>
  <si>
    <t>CANON DE SANEAMIENTO</t>
  </si>
  <si>
    <t>IMPUESTO SOBRE GRANDES ESTABLECIMIENTOS COMERCIALES</t>
  </si>
  <si>
    <t xml:space="preserve">Fuente:  </t>
  </si>
  <si>
    <t xml:space="preserve">              Dirección General de Fondos Comunitarios. Ministerio de Hacienda.</t>
  </si>
  <si>
    <t xml:space="preserve">              Unidad Administradora del Fondo Social Europeo. Ministerio de Empleo y Seguridad Social.</t>
  </si>
  <si>
    <t xml:space="preserve">              Dirección General de Servicios. Ministerio de Agricultura, Alimentación y Medio Ambiente.</t>
  </si>
  <si>
    <t xml:space="preserve">              Fondo Español de Garantía Agraria. Ministerio de Agricultura, Alimentación y Medio Ambiente.</t>
  </si>
  <si>
    <t xml:space="preserve">              Web del Gobierno Vasco. Ejecución del Presupuesto de la Administración General de la Comunidad </t>
  </si>
  <si>
    <t xml:space="preserve">              Autónoma de Euskadi de 2016</t>
  </si>
  <si>
    <t>Fuente: Web del Gobierno Vasco. Ejecución del Presupuesto de la Administración General de la Comunidad Autónoma de Euskadi de 2016</t>
  </si>
  <si>
    <t>Cuota de reintegro de liquidaciones negativas de 2008 y 2009 (204 mensualidades)</t>
  </si>
  <si>
    <t>Fuente: Liquidación del sistema de financiación. Años 2008, 2009, 2014 y 2016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</si>
</sst>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#,##0\ \ "/>
    <numFmt numFmtId="166" formatCode="#,##0.0\ \ "/>
    <numFmt numFmtId="167" formatCode="#,##0.00\ \ "/>
    <numFmt numFmtId="168" formatCode="#,##0.00;\-#,##0.00"/>
    <numFmt numFmtId="169" formatCode="#,##0.00\ \ \ \ "/>
    <numFmt numFmtId="170" formatCode="#,##0;\(#,##0\)"/>
    <numFmt numFmtId="171" formatCode="#,##0;\-#,##0"/>
    <numFmt numFmtId="172" formatCode="#,##0_);\(#,##0\)"/>
    <numFmt numFmtId="173" formatCode="#,##0.00\ \ \ "/>
    <numFmt numFmtId="174" formatCode="#,##0.00\ "/>
    <numFmt numFmtId="175" formatCode="0.000000"/>
    <numFmt numFmtId="176" formatCode="#,##0\ \ \ \ \ ;\-#,##0\ \ \ \ \ "/>
    <numFmt numFmtId="177" formatCode="#,##0.00;\(#,##0.00\)"/>
    <numFmt numFmtId="178" formatCode="#,##0.00_);\(#,##0.00\)"/>
    <numFmt numFmtId="179" formatCode="#,##0.00\ \ \ \ \ \ \ \ "/>
    <numFmt numFmtId="180" formatCode="#,##0.00\ \ \ \ \ \ "/>
    <numFmt numFmtId="181" formatCode="#,##0.000000\ \ \ \ \ "/>
    <numFmt numFmtId="182" formatCode="0.000000\ \ \ \ \ \ "/>
    <numFmt numFmtId="183" formatCode="#,##0.00\ \ \ \ \ \ \ \ \ "/>
    <numFmt numFmtId="184" formatCode="#,##0.00\ \ \ \ \ \ \ "/>
    <numFmt numFmtId="185" formatCode="0.000000\ \ \ \ \ "/>
    <numFmt numFmtId="186" formatCode="#,##0.00\ \ \ \ \ \ \ \ \ \ "/>
    <numFmt numFmtId="187" formatCode="#,##0.00\ \ \ \ \ \ \ \ \ \ \ \ \ \ \ "/>
    <numFmt numFmtId="188" formatCode="#,##0.00;\-#,##0.00;\-"/>
    <numFmt numFmtId="189" formatCode="#,##0.00\ \ \ \ ;\-#,##0.00\ \ \ \ ;\-"/>
    <numFmt numFmtId="190" formatCode="#,##0.000000"/>
    <numFmt numFmtId="191" formatCode="#,##0.000000\ \ \ \ "/>
    <numFmt numFmtId="192" formatCode="#,##0.00\ \ \ \ ;\-#,##0.00\ \ \ \ ;\-\ \ \ \ \ "/>
    <numFmt numFmtId="193" formatCode="#,##0.0000\ \ "/>
    <numFmt numFmtId="194" formatCode="#,##0.0000\ \ \ "/>
    <numFmt numFmtId="195" formatCode="#,##0.00000\ \ "/>
    <numFmt numFmtId="196" formatCode="#,##0.0000"/>
    <numFmt numFmtId="197" formatCode="#,##0.000000\ "/>
    <numFmt numFmtId="198" formatCode="#,##0.0000000\ "/>
    <numFmt numFmtId="199" formatCode="#,##0.00000000\ "/>
    <numFmt numFmtId="200" formatCode="0.0%"/>
    <numFmt numFmtId="201" formatCode="#,##0.00000"/>
    <numFmt numFmtId="202" formatCode="#,##0.00\ \ \ \ \ \ \ \ \ ;\-#,##0.00\ \ \ \ \ \ \ \ \ ;\-\ \ \ \ \ \ \ \ \ "/>
    <numFmt numFmtId="203" formatCode="#,##0.00\ \ \ \ ;\-#,##0.00\ \ \ \ ;\-\ \ \ \ "/>
    <numFmt numFmtId="204" formatCode="#,##0.00;\-#,##0.00;"/>
    <numFmt numFmtId="205" formatCode="#,##0.00\ \ \ \ \ "/>
    <numFmt numFmtId="206" formatCode="#,##0.00_ ;\-#,##0.00\ "/>
    <numFmt numFmtId="207" formatCode="0.0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0000\ \ \ \ \ \ "/>
    <numFmt numFmtId="213" formatCode="0.00000000\ \ \ \ \ \ "/>
    <numFmt numFmtId="214" formatCode="0.00000\ \ \ \ \ \ "/>
    <numFmt numFmtId="215" formatCode="0.0000\ \ \ \ \ \ "/>
    <numFmt numFmtId="216" formatCode="0.000\ \ \ \ \ \ "/>
    <numFmt numFmtId="217" formatCode="0.00\ \ \ \ \ \ "/>
    <numFmt numFmtId="218" formatCode="0.0\ \ \ \ \ \ "/>
    <numFmt numFmtId="219" formatCode="&quot; &quot;@"/>
    <numFmt numFmtId="220" formatCode="#,##0.0"/>
    <numFmt numFmtId="221" formatCode="0.0"/>
    <numFmt numFmtId="222" formatCode="#,##0.0\ \ \ \ \ "/>
    <numFmt numFmtId="223" formatCode="#,##0.00000\ \ \ \ "/>
    <numFmt numFmtId="224" formatCode="#,##0.0000\ \ \ \ "/>
    <numFmt numFmtId="225" formatCode="#,##0.000\ \ \ \ 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6.5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8"/>
      <color indexed="63"/>
      <name val="Arial"/>
      <family val="2"/>
    </font>
    <font>
      <u val="single"/>
      <sz val="8"/>
      <color indexed="63"/>
      <name val="Arial"/>
      <family val="2"/>
    </font>
    <font>
      <sz val="7.5"/>
      <name val="Arial"/>
      <family val="2"/>
    </font>
    <font>
      <sz val="7.5"/>
      <color indexed="63"/>
      <name val="Arial"/>
      <family val="2"/>
    </font>
    <font>
      <u val="single"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7.5"/>
      <color indexed="10"/>
      <name val="Arial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7.5"/>
      <color rgb="FFFF0000"/>
      <name val="Arial"/>
      <family val="2"/>
    </font>
    <font>
      <sz val="7.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60029125213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60">
    <xf numFmtId="0" fontId="0" fillId="0" borderId="0" xfId="0" applyAlignment="1">
      <alignment/>
    </xf>
    <xf numFmtId="166" fontId="5" fillId="0" borderId="10" xfId="65" applyNumberFormat="1" applyFont="1" applyBorder="1" applyAlignment="1" quotePrefix="1">
      <alignment horizontal="right"/>
      <protection/>
    </xf>
    <xf numFmtId="0" fontId="4" fillId="0" borderId="11" xfId="74" applyFont="1" applyBorder="1" applyAlignment="1">
      <alignment horizontal="center" vertical="center" wrapText="1"/>
      <protection/>
    </xf>
    <xf numFmtId="4" fontId="5" fillId="0" borderId="0" xfId="74" applyNumberFormat="1" applyFont="1" applyBorder="1">
      <alignment/>
      <protection/>
    </xf>
    <xf numFmtId="0" fontId="0" fillId="0" borderId="0" xfId="0" applyBorder="1" applyAlignment="1">
      <alignment/>
    </xf>
    <xf numFmtId="0" fontId="4" fillId="0" borderId="12" xfId="74" applyFont="1" applyBorder="1" applyAlignment="1">
      <alignment horizontal="center" vertical="center"/>
      <protection/>
    </xf>
    <xf numFmtId="0" fontId="5" fillId="0" borderId="0" xfId="74" applyFont="1">
      <alignment/>
      <protection/>
    </xf>
    <xf numFmtId="4" fontId="0" fillId="0" borderId="0" xfId="0" applyNumberFormat="1" applyAlignment="1">
      <alignment/>
    </xf>
    <xf numFmtId="0" fontId="5" fillId="0" borderId="10" xfId="69" applyFont="1" applyBorder="1">
      <alignment/>
      <protection/>
    </xf>
    <xf numFmtId="0" fontId="4" fillId="0" borderId="12" xfId="69" applyFont="1" applyBorder="1" applyAlignment="1">
      <alignment horizontal="center" vertical="center"/>
      <protection/>
    </xf>
    <xf numFmtId="0" fontId="5" fillId="0" borderId="0" xfId="69" applyFont="1">
      <alignment/>
      <protection/>
    </xf>
    <xf numFmtId="4" fontId="5" fillId="0" borderId="0" xfId="69" applyNumberFormat="1" applyFont="1">
      <alignment/>
      <protection/>
    </xf>
    <xf numFmtId="0" fontId="5" fillId="0" borderId="0" xfId="66" applyFont="1" applyAlignment="1">
      <alignment vertical="center"/>
      <protection/>
    </xf>
    <xf numFmtId="166" fontId="5" fillId="0" borderId="10" xfId="64" applyNumberFormat="1" applyFont="1" applyBorder="1">
      <alignment/>
      <protection/>
    </xf>
    <xf numFmtId="166" fontId="5" fillId="0" borderId="10" xfId="64" applyNumberFormat="1" applyFont="1" applyBorder="1" applyAlignment="1" quotePrefix="1">
      <alignment horizontal="right"/>
      <protection/>
    </xf>
    <xf numFmtId="4" fontId="5" fillId="0" borderId="0" xfId="0" applyNumberFormat="1" applyFont="1" applyAlignment="1">
      <alignment/>
    </xf>
    <xf numFmtId="166" fontId="4" fillId="0" borderId="13" xfId="64" applyNumberFormat="1" applyFont="1" applyBorder="1" applyAlignment="1">
      <alignment horizontal="center" vertical="center" wrapText="1"/>
      <protection/>
    </xf>
    <xf numFmtId="166" fontId="4" fillId="0" borderId="13" xfId="64" applyNumberFormat="1" applyFont="1" applyBorder="1" applyAlignment="1">
      <alignment horizontal="centerContinuous" vertical="center" wrapText="1"/>
      <protection/>
    </xf>
    <xf numFmtId="166" fontId="4" fillId="0" borderId="12" xfId="64" applyNumberFormat="1" applyFont="1" applyBorder="1" applyAlignment="1">
      <alignment horizontal="center" vertical="center"/>
      <protection/>
    </xf>
    <xf numFmtId="166" fontId="5" fillId="0" borderId="10" xfId="65" applyNumberFormat="1" applyFont="1" applyBorder="1">
      <alignment/>
      <protection/>
    </xf>
    <xf numFmtId="166" fontId="4" fillId="0" borderId="13" xfId="65" applyNumberFormat="1" applyFont="1" applyBorder="1" applyAlignment="1">
      <alignment horizontal="centerContinuous" vertical="center" wrapText="1"/>
      <protection/>
    </xf>
    <xf numFmtId="166" fontId="4" fillId="0" borderId="12" xfId="65" applyNumberFormat="1" applyFont="1" applyBorder="1" applyAlignment="1">
      <alignment horizontal="center" vertical="center"/>
      <protection/>
    </xf>
    <xf numFmtId="49" fontId="6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74" fontId="5" fillId="0" borderId="0" xfId="0" applyNumberFormat="1" applyFont="1" applyAlignment="1">
      <alignment horizontal="right" vertical="center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4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174" fontId="4" fillId="0" borderId="0" xfId="0" applyNumberFormat="1" applyFont="1" applyAlignment="1">
      <alignment horizontal="center" vertical="center" wrapText="1"/>
    </xf>
    <xf numFmtId="174" fontId="5" fillId="0" borderId="0" xfId="0" applyNumberFormat="1" applyFont="1" applyAlignment="1">
      <alignment/>
    </xf>
    <xf numFmtId="174" fontId="4" fillId="0" borderId="11" xfId="0" applyNumberFormat="1" applyFont="1" applyBorder="1" applyAlignment="1">
      <alignment horizontal="center" vertical="center" wrapText="1"/>
    </xf>
    <xf numFmtId="174" fontId="6" fillId="0" borderId="14" xfId="0" applyNumberFormat="1" applyFont="1" applyBorder="1" applyAlignment="1" quotePrefix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/>
    </xf>
    <xf numFmtId="174" fontId="4" fillId="0" borderId="12" xfId="0" applyNumberFormat="1" applyFont="1" applyBorder="1" applyAlignment="1">
      <alignment vertical="center"/>
    </xf>
    <xf numFmtId="0" fontId="5" fillId="0" borderId="0" xfId="0" applyFont="1" applyAlignment="1">
      <alignment/>
    </xf>
    <xf numFmtId="167" fontId="4" fillId="0" borderId="0" xfId="0" applyNumberFormat="1" applyFont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7" fontId="5" fillId="0" borderId="0" xfId="70" applyNumberFormat="1" applyFont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4" fillId="0" borderId="0" xfId="70" applyFont="1" applyAlignment="1">
      <alignment vertical="center"/>
      <protection/>
    </xf>
    <xf numFmtId="0" fontId="5" fillId="0" borderId="10" xfId="70" applyFont="1" applyBorder="1">
      <alignment/>
      <protection/>
    </xf>
    <xf numFmtId="0" fontId="0" fillId="0" borderId="10" xfId="0" applyBorder="1" applyAlignment="1">
      <alignment/>
    </xf>
    <xf numFmtId="0" fontId="5" fillId="0" borderId="10" xfId="70" applyFont="1" applyBorder="1" applyAlignment="1">
      <alignment horizontal="right"/>
      <protection/>
    </xf>
    <xf numFmtId="0" fontId="5" fillId="0" borderId="0" xfId="70" applyFont="1">
      <alignment/>
      <protection/>
    </xf>
    <xf numFmtId="0" fontId="4" fillId="0" borderId="13" xfId="70" applyFont="1" applyBorder="1" applyAlignment="1">
      <alignment horizontal="center" vertical="center" wrapText="1"/>
      <protection/>
    </xf>
    <xf numFmtId="0" fontId="4" fillId="0" borderId="13" xfId="70" applyFont="1" applyBorder="1" applyAlignment="1" quotePrefix="1">
      <alignment horizontal="center" vertical="center" wrapText="1"/>
      <protection/>
    </xf>
    <xf numFmtId="0" fontId="4" fillId="0" borderId="14" xfId="70" applyFont="1" applyBorder="1" applyAlignment="1">
      <alignment horizontal="center" vertical="center" wrapText="1"/>
      <protection/>
    </xf>
    <xf numFmtId="0" fontId="4" fillId="0" borderId="12" xfId="70" applyFont="1" applyBorder="1" applyAlignment="1">
      <alignment horizontal="left" vertical="center"/>
      <protection/>
    </xf>
    <xf numFmtId="167" fontId="4" fillId="0" borderId="12" xfId="70" applyNumberFormat="1" applyFont="1" applyBorder="1" applyAlignment="1">
      <alignment vertical="center"/>
      <protection/>
    </xf>
    <xf numFmtId="0" fontId="3" fillId="0" borderId="0" xfId="67" applyAlignment="1">
      <alignment vertical="center"/>
      <protection/>
    </xf>
    <xf numFmtId="0" fontId="8" fillId="0" borderId="10" xfId="67" applyFont="1" applyBorder="1" applyAlignment="1">
      <alignment horizontal="right" vertical="center"/>
      <protection/>
    </xf>
    <xf numFmtId="4" fontId="3" fillId="0" borderId="0" xfId="67" applyNumberFormat="1" applyAlignment="1">
      <alignment vertical="center"/>
      <protection/>
    </xf>
    <xf numFmtId="0" fontId="5" fillId="0" borderId="0" xfId="68" applyFont="1" applyAlignment="1">
      <alignment vertical="center"/>
      <protection/>
    </xf>
    <xf numFmtId="0" fontId="5" fillId="0" borderId="10" xfId="68" applyFont="1" applyBorder="1">
      <alignment/>
      <protection/>
    </xf>
    <xf numFmtId="0" fontId="5" fillId="0" borderId="10" xfId="68" applyFont="1" applyBorder="1" applyAlignment="1" applyProtection="1">
      <alignment horizontal="right"/>
      <protection/>
    </xf>
    <xf numFmtId="0" fontId="5" fillId="0" borderId="0" xfId="68" applyFont="1">
      <alignment/>
      <protection/>
    </xf>
    <xf numFmtId="4" fontId="5" fillId="0" borderId="0" xfId="68" applyNumberFormat="1" applyFont="1">
      <alignment/>
      <protection/>
    </xf>
    <xf numFmtId="0" fontId="4" fillId="0" borderId="13" xfId="68" applyFont="1" applyBorder="1" applyAlignment="1" applyProtection="1" quotePrefix="1">
      <alignment horizontal="center" vertical="center" wrapText="1"/>
      <protection/>
    </xf>
    <xf numFmtId="0" fontId="4" fillId="0" borderId="13" xfId="68" applyFont="1" applyBorder="1" applyAlignment="1" applyProtection="1">
      <alignment horizontal="center" vertical="center" wrapText="1"/>
      <protection/>
    </xf>
    <xf numFmtId="0" fontId="4" fillId="0" borderId="13" xfId="68" applyFont="1" applyBorder="1" applyAlignment="1" quotePrefix="1">
      <alignment horizontal="center" vertical="center" wrapText="1"/>
      <protection/>
    </xf>
    <xf numFmtId="0" fontId="4" fillId="0" borderId="12" xfId="68" applyFont="1" applyBorder="1" applyAlignment="1" applyProtection="1">
      <alignment horizontal="center" vertical="center"/>
      <protection/>
    </xf>
    <xf numFmtId="0" fontId="5" fillId="0" borderId="0" xfId="72" applyFont="1" applyAlignment="1">
      <alignment vertical="center"/>
      <protection/>
    </xf>
    <xf numFmtId="0" fontId="5" fillId="0" borderId="0" xfId="72" applyFont="1">
      <alignment/>
      <protection/>
    </xf>
    <xf numFmtId="0" fontId="4" fillId="0" borderId="13" xfId="75" applyFont="1" applyBorder="1" applyAlignment="1" applyProtection="1" quotePrefix="1">
      <alignment horizontal="center" vertical="center" wrapText="1"/>
      <protection/>
    </xf>
    <xf numFmtId="0" fontId="4" fillId="0" borderId="13" xfId="75" applyFont="1" applyBorder="1" applyAlignment="1">
      <alignment horizontal="center" vertical="center"/>
      <protection/>
    </xf>
    <xf numFmtId="0" fontId="4" fillId="0" borderId="12" xfId="76" applyFont="1" applyBorder="1" applyAlignment="1">
      <alignment vertical="center" wrapText="1"/>
      <protection/>
    </xf>
    <xf numFmtId="0" fontId="5" fillId="0" borderId="0" xfId="74" applyFont="1" applyBorder="1" applyAlignment="1">
      <alignment vertical="center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74" fontId="4" fillId="0" borderId="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67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5" xfId="70" applyFont="1" applyBorder="1" applyAlignment="1" quotePrefix="1">
      <alignment horizontal="center" vertical="center" wrapText="1"/>
      <protection/>
    </xf>
    <xf numFmtId="167" fontId="5" fillId="0" borderId="0" xfId="70" applyNumberFormat="1" applyFont="1" applyBorder="1" applyAlignment="1">
      <alignment vertical="center"/>
      <protection/>
    </xf>
    <xf numFmtId="167" fontId="5" fillId="0" borderId="16" xfId="70" applyNumberFormat="1" applyFont="1" applyBorder="1" applyAlignment="1">
      <alignment vertical="center"/>
      <protection/>
    </xf>
    <xf numFmtId="0" fontId="4" fillId="0" borderId="0" xfId="74" applyFont="1" applyAlignment="1">
      <alignment horizontal="center"/>
      <protection/>
    </xf>
    <xf numFmtId="0" fontId="0" fillId="0" borderId="0" xfId="0" applyAlignment="1">
      <alignment/>
    </xf>
    <xf numFmtId="0" fontId="5" fillId="0" borderId="0" xfId="74" applyFont="1" applyAlignment="1">
      <alignment vertical="center"/>
      <protection/>
    </xf>
    <xf numFmtId="4" fontId="5" fillId="0" borderId="0" xfId="74" applyNumberFormat="1" applyFont="1" applyBorder="1" applyAlignment="1">
      <alignment vertical="center"/>
      <protection/>
    </xf>
    <xf numFmtId="4" fontId="5" fillId="0" borderId="0" xfId="74" applyNumberFormat="1" applyFont="1" applyAlignment="1">
      <alignment vertical="center"/>
      <protection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4" fontId="5" fillId="0" borderId="0" xfId="0" applyNumberFormat="1" applyFont="1" applyAlignment="1">
      <alignment vertical="center"/>
    </xf>
    <xf numFmtId="0" fontId="5" fillId="0" borderId="0" xfId="69" applyFont="1" applyAlignment="1">
      <alignment vertical="center"/>
      <protection/>
    </xf>
    <xf numFmtId="4" fontId="5" fillId="0" borderId="0" xfId="69" applyNumberFormat="1" applyFont="1" applyAlignment="1">
      <alignment vertical="center"/>
      <protection/>
    </xf>
    <xf numFmtId="166" fontId="5" fillId="0" borderId="0" xfId="64" applyNumberFormat="1" applyFont="1" applyAlignment="1">
      <alignment vertical="center"/>
      <protection/>
    </xf>
    <xf numFmtId="179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0" xfId="65" applyFont="1" applyAlignment="1">
      <alignment vertical="center"/>
      <protection/>
    </xf>
    <xf numFmtId="169" fontId="5" fillId="0" borderId="0" xfId="65" applyNumberFormat="1" applyFont="1" applyAlignment="1">
      <alignment vertical="center"/>
      <protection/>
    </xf>
    <xf numFmtId="169" fontId="4" fillId="0" borderId="12" xfId="65" applyNumberFormat="1" applyFont="1" applyBorder="1" applyAlignment="1">
      <alignment vertical="center"/>
      <protection/>
    </xf>
    <xf numFmtId="4" fontId="5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169" fontId="4" fillId="0" borderId="12" xfId="0" applyNumberFormat="1" applyFont="1" applyBorder="1" applyAlignment="1">
      <alignment vertical="center"/>
    </xf>
    <xf numFmtId="181" fontId="5" fillId="0" borderId="0" xfId="82" applyNumberFormat="1" applyFont="1" applyFill="1" applyAlignment="1">
      <alignment vertical="center"/>
      <protection/>
    </xf>
    <xf numFmtId="169" fontId="5" fillId="0" borderId="0" xfId="0" applyNumberFormat="1" applyFont="1" applyAlignment="1">
      <alignment vertical="center"/>
    </xf>
    <xf numFmtId="174" fontId="0" fillId="0" borderId="12" xfId="0" applyNumberFormat="1" applyBorder="1" applyAlignment="1">
      <alignment vertical="center"/>
    </xf>
    <xf numFmtId="174" fontId="4" fillId="0" borderId="0" xfId="0" applyNumberFormat="1" applyFont="1" applyBorder="1" applyAlignment="1">
      <alignment horizontal="center" vertical="center"/>
    </xf>
    <xf numFmtId="181" fontId="4" fillId="0" borderId="0" xfId="82" applyNumberFormat="1" applyFont="1" applyFill="1" applyBorder="1" applyAlignment="1">
      <alignment vertical="center"/>
      <protection/>
    </xf>
    <xf numFmtId="169" fontId="4" fillId="0" borderId="0" xfId="0" applyNumberFormat="1" applyFont="1" applyBorder="1" applyAlignment="1">
      <alignment vertical="center"/>
    </xf>
    <xf numFmtId="174" fontId="0" fillId="0" borderId="0" xfId="0" applyNumberFormat="1" applyBorder="1" applyAlignment="1">
      <alignment vertical="center"/>
    </xf>
    <xf numFmtId="175" fontId="4" fillId="0" borderId="0" xfId="82" applyNumberFormat="1" applyFont="1" applyFill="1" applyBorder="1" applyAlignment="1">
      <alignment vertical="center"/>
      <protection/>
    </xf>
    <xf numFmtId="174" fontId="4" fillId="0" borderId="0" xfId="0" applyNumberFormat="1" applyFont="1" applyBorder="1" applyAlignment="1">
      <alignment vertical="center"/>
    </xf>
    <xf numFmtId="182" fontId="4" fillId="0" borderId="12" xfId="82" applyNumberFormat="1" applyFont="1" applyFill="1" applyBorder="1" applyAlignment="1">
      <alignment vertical="center"/>
      <protection/>
    </xf>
    <xf numFmtId="182" fontId="5" fillId="0" borderId="0" xfId="82" applyNumberFormat="1" applyFont="1" applyFill="1" applyAlignment="1">
      <alignment vertical="center"/>
      <protection/>
    </xf>
    <xf numFmtId="174" fontId="5" fillId="0" borderId="12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5" fillId="0" borderId="0" xfId="74" applyFont="1" applyFill="1" applyBorder="1" applyAlignment="1">
      <alignment vertical="center"/>
      <protection/>
    </xf>
    <xf numFmtId="182" fontId="4" fillId="0" borderId="0" xfId="82" applyNumberFormat="1" applyFont="1" applyFill="1" applyBorder="1" applyAlignment="1">
      <alignment vertical="center"/>
      <protection/>
    </xf>
    <xf numFmtId="184" fontId="4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185" fontId="5" fillId="0" borderId="0" xfId="82" applyNumberFormat="1" applyFont="1" applyFill="1" applyBorder="1" applyAlignment="1">
      <alignment vertical="center"/>
      <protection/>
    </xf>
    <xf numFmtId="180" fontId="4" fillId="0" borderId="12" xfId="0" applyNumberFormat="1" applyFont="1" applyBorder="1" applyAlignment="1">
      <alignment vertical="center"/>
    </xf>
    <xf numFmtId="174" fontId="5" fillId="0" borderId="0" xfId="0" applyNumberFormat="1" applyFont="1" applyAlignment="1">
      <alignment horizontal="left" vertical="center"/>
    </xf>
    <xf numFmtId="174" fontId="6" fillId="0" borderId="14" xfId="0" applyNumberFormat="1" applyFont="1" applyBorder="1" applyAlignment="1">
      <alignment horizontal="center" vertical="center" wrapText="1"/>
    </xf>
    <xf numFmtId="3" fontId="5" fillId="0" borderId="0" xfId="70" applyNumberFormat="1" applyFont="1" applyAlignment="1">
      <alignment vertical="center"/>
      <protection/>
    </xf>
    <xf numFmtId="4" fontId="5" fillId="0" borderId="0" xfId="70" applyNumberFormat="1" applyFont="1" applyAlignment="1">
      <alignment vertical="center"/>
      <protection/>
    </xf>
    <xf numFmtId="0" fontId="5" fillId="0" borderId="0" xfId="70" applyFont="1" applyAlignment="1" quotePrefix="1">
      <alignment horizontal="left" vertical="center"/>
      <protection/>
    </xf>
    <xf numFmtId="0" fontId="5" fillId="0" borderId="0" xfId="71" applyFont="1" applyAlignment="1">
      <alignment horizontal="right" vertical="center"/>
      <protection/>
    </xf>
    <xf numFmtId="0" fontId="5" fillId="0" borderId="0" xfId="68" applyFont="1" applyAlignment="1" applyProtection="1">
      <alignment horizontal="left" vertical="center"/>
      <protection/>
    </xf>
    <xf numFmtId="4" fontId="5" fillId="0" borderId="0" xfId="68" applyNumberFormat="1" applyFont="1" applyAlignment="1">
      <alignment vertical="center"/>
      <protection/>
    </xf>
    <xf numFmtId="0" fontId="5" fillId="0" borderId="0" xfId="68" applyFont="1" applyAlignment="1" applyProtection="1" quotePrefix="1">
      <alignment horizontal="left" vertical="center"/>
      <protection/>
    </xf>
    <xf numFmtId="184" fontId="5" fillId="0" borderId="0" xfId="70" applyNumberFormat="1" applyFont="1" applyAlignment="1">
      <alignment vertical="center"/>
      <protection/>
    </xf>
    <xf numFmtId="183" fontId="5" fillId="0" borderId="0" xfId="70" applyNumberFormat="1" applyFont="1" applyAlignment="1">
      <alignment vertical="center"/>
      <protection/>
    </xf>
    <xf numFmtId="186" fontId="4" fillId="0" borderId="12" xfId="67" applyNumberFormat="1" applyFont="1" applyBorder="1" applyAlignment="1">
      <alignment vertical="center"/>
      <protection/>
    </xf>
    <xf numFmtId="0" fontId="4" fillId="0" borderId="15" xfId="67" applyFont="1" applyBorder="1" applyAlignment="1">
      <alignment horizontal="center" vertical="center" wrapText="1"/>
      <protection/>
    </xf>
    <xf numFmtId="167" fontId="4" fillId="0" borderId="12" xfId="0" applyNumberFormat="1" applyFont="1" applyBorder="1" applyAlignment="1">
      <alignment vertical="center"/>
    </xf>
    <xf numFmtId="186" fontId="5" fillId="0" borderId="0" xfId="68" applyNumberFormat="1" applyFont="1" applyAlignment="1">
      <alignment vertical="center"/>
      <protection/>
    </xf>
    <xf numFmtId="186" fontId="5" fillId="0" borderId="0" xfId="68" applyNumberFormat="1" applyFont="1" applyAlignment="1" applyProtection="1">
      <alignment vertical="center"/>
      <protection/>
    </xf>
    <xf numFmtId="4" fontId="5" fillId="0" borderId="0" xfId="74" applyNumberFormat="1" applyFont="1">
      <alignment/>
      <protection/>
    </xf>
    <xf numFmtId="190" fontId="5" fillId="0" borderId="0" xfId="82" applyNumberFormat="1" applyFont="1" applyFill="1" applyAlignment="1">
      <alignment vertical="center"/>
      <protection/>
    </xf>
    <xf numFmtId="190" fontId="4" fillId="0" borderId="12" xfId="82" applyNumberFormat="1" applyFont="1" applyFill="1" applyBorder="1" applyAlignment="1">
      <alignment vertical="center"/>
      <protection/>
    </xf>
    <xf numFmtId="167" fontId="5" fillId="0" borderId="0" xfId="0" applyNumberFormat="1" applyFont="1" applyAlignment="1">
      <alignment/>
    </xf>
    <xf numFmtId="2" fontId="0" fillId="0" borderId="0" xfId="0" applyNumberFormat="1" applyAlignment="1">
      <alignment vertical="center"/>
    </xf>
    <xf numFmtId="0" fontId="4" fillId="0" borderId="12" xfId="67" applyFont="1" applyFill="1" applyBorder="1" applyAlignment="1">
      <alignment horizontal="center" vertical="center" wrapText="1"/>
      <protection/>
    </xf>
    <xf numFmtId="169" fontId="5" fillId="0" borderId="0" xfId="0" applyNumberFormat="1" applyFont="1" applyBorder="1" applyAlignment="1">
      <alignment horizontal="right" vertical="center"/>
    </xf>
    <xf numFmtId="174" fontId="5" fillId="0" borderId="0" xfId="0" applyNumberFormat="1" applyFont="1" applyBorder="1" applyAlignment="1">
      <alignment/>
    </xf>
    <xf numFmtId="191" fontId="4" fillId="0" borderId="12" xfId="0" applyNumberFormat="1" applyFont="1" applyBorder="1" applyAlignment="1">
      <alignment vertical="center"/>
    </xf>
    <xf numFmtId="174" fontId="5" fillId="0" borderId="0" xfId="0" applyNumberFormat="1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0" fontId="5" fillId="0" borderId="0" xfId="70" applyFont="1" applyFill="1" applyAlignment="1">
      <alignment vertical="center"/>
      <protection/>
    </xf>
    <xf numFmtId="4" fontId="4" fillId="0" borderId="12" xfId="70" applyNumberFormat="1" applyFont="1" applyBorder="1" applyAlignment="1">
      <alignment vertical="center"/>
      <protection/>
    </xf>
    <xf numFmtId="169" fontId="0" fillId="0" borderId="0" xfId="0" applyNumberFormat="1" applyAlignment="1">
      <alignment vertical="center"/>
    </xf>
    <xf numFmtId="0" fontId="4" fillId="0" borderId="0" xfId="70" applyFont="1" applyAlignment="1">
      <alignment horizontal="center" vertical="center" wrapText="1"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2" fontId="5" fillId="0" borderId="0" xfId="68" applyNumberFormat="1" applyFont="1" applyAlignment="1">
      <alignment vertical="center"/>
      <protection/>
    </xf>
    <xf numFmtId="188" fontId="4" fillId="0" borderId="0" xfId="70" applyNumberFormat="1" applyFont="1" applyAlignment="1">
      <alignment vertical="center"/>
      <protection/>
    </xf>
    <xf numFmtId="188" fontId="4" fillId="0" borderId="13" xfId="70" applyNumberFormat="1" applyFont="1" applyBorder="1" applyAlignment="1" quotePrefix="1">
      <alignment horizontal="center" vertical="center" wrapText="1"/>
      <protection/>
    </xf>
    <xf numFmtId="188" fontId="4" fillId="0" borderId="12" xfId="70" applyNumberFormat="1" applyFont="1" applyBorder="1" applyAlignment="1">
      <alignment vertical="center"/>
      <protection/>
    </xf>
    <xf numFmtId="188" fontId="5" fillId="0" borderId="0" xfId="70" applyNumberFormat="1" applyFont="1" applyFill="1" applyAlignment="1">
      <alignment vertical="center"/>
      <protection/>
    </xf>
    <xf numFmtId="188" fontId="0" fillId="0" borderId="1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9" fontId="5" fillId="0" borderId="0" xfId="51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horizontal="center" wrapText="1"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67" fontId="4" fillId="0" borderId="0" xfId="0" applyNumberFormat="1" applyFont="1" applyAlignment="1">
      <alignment/>
    </xf>
    <xf numFmtId="174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167" fontId="4" fillId="0" borderId="0" xfId="0" applyNumberFormat="1" applyFont="1" applyBorder="1" applyAlignment="1">
      <alignment vertical="center"/>
    </xf>
    <xf numFmtId="167" fontId="4" fillId="0" borderId="0" xfId="0" applyNumberFormat="1" applyFont="1" applyAlignment="1">
      <alignment horizontal="right"/>
    </xf>
    <xf numFmtId="173" fontId="5" fillId="0" borderId="0" xfId="0" applyNumberFormat="1" applyFont="1" applyAlignment="1">
      <alignment/>
    </xf>
    <xf numFmtId="167" fontId="4" fillId="0" borderId="0" xfId="0" applyNumberFormat="1" applyFont="1" applyAlignment="1">
      <alignment wrapText="1"/>
    </xf>
    <xf numFmtId="0" fontId="6" fillId="0" borderId="14" xfId="0" applyFont="1" applyFill="1" applyBorder="1" applyAlignment="1" quotePrefix="1">
      <alignment horizontal="center" vertical="center" wrapText="1"/>
    </xf>
    <xf numFmtId="0" fontId="11" fillId="0" borderId="14" xfId="0" applyFont="1" applyFill="1" applyBorder="1" applyAlignment="1" quotePrefix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center" vertical="center" wrapText="1"/>
    </xf>
    <xf numFmtId="167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67" fontId="4" fillId="0" borderId="15" xfId="0" applyNumberFormat="1" applyFont="1" applyBorder="1" applyAlignment="1">
      <alignment vertical="center"/>
    </xf>
    <xf numFmtId="167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 vertical="center"/>
    </xf>
    <xf numFmtId="194" fontId="4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95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67" fontId="4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/>
    </xf>
    <xf numFmtId="167" fontId="9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 quotePrefix="1">
      <alignment vertical="center" wrapText="1"/>
    </xf>
    <xf numFmtId="169" fontId="5" fillId="0" borderId="0" xfId="83" applyNumberFormat="1" applyFont="1" applyBorder="1" applyAlignment="1">
      <alignment horizontal="right" vertical="center"/>
      <protection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74" fontId="0" fillId="0" borderId="0" xfId="0" applyNumberFormat="1" applyAlignment="1">
      <alignment vertical="center"/>
    </xf>
    <xf numFmtId="197" fontId="0" fillId="0" borderId="0" xfId="0" applyNumberFormat="1" applyAlignment="1">
      <alignment vertical="center"/>
    </xf>
    <xf numFmtId="198" fontId="0" fillId="0" borderId="0" xfId="0" applyNumberFormat="1" applyAlignment="1">
      <alignment vertical="center"/>
    </xf>
    <xf numFmtId="199" fontId="0" fillId="0" borderId="0" xfId="0" applyNumberFormat="1" applyAlignment="1">
      <alignment vertical="center"/>
    </xf>
    <xf numFmtId="0" fontId="5" fillId="0" borderId="0" xfId="68" applyFont="1" applyFill="1" applyAlignment="1" applyProtection="1">
      <alignment horizontal="left" vertical="center"/>
      <protection/>
    </xf>
    <xf numFmtId="186" fontId="5" fillId="0" borderId="0" xfId="68" applyNumberFormat="1" applyFont="1" applyFill="1" applyAlignment="1" applyProtection="1">
      <alignment vertical="center"/>
      <protection/>
    </xf>
    <xf numFmtId="188" fontId="5" fillId="0" borderId="0" xfId="70" applyNumberFormat="1" applyFont="1" applyFill="1" applyAlignment="1" quotePrefix="1">
      <alignment horizontal="left" vertical="center"/>
      <protection/>
    </xf>
    <xf numFmtId="0" fontId="0" fillId="0" borderId="0" xfId="75" applyFont="1" applyFill="1" applyAlignment="1" applyProtection="1">
      <alignment horizontal="left" vertical="center" wrapText="1"/>
      <protection/>
    </xf>
    <xf numFmtId="190" fontId="0" fillId="0" borderId="0" xfId="0" applyNumberFormat="1" applyAlignment="1">
      <alignment/>
    </xf>
    <xf numFmtId="167" fontId="4" fillId="0" borderId="10" xfId="0" applyNumberFormat="1" applyFont="1" applyBorder="1" applyAlignment="1">
      <alignment horizontal="center" vertical="center"/>
    </xf>
    <xf numFmtId="0" fontId="7" fillId="0" borderId="14" xfId="0" applyFont="1" applyFill="1" applyBorder="1" applyAlignment="1" quotePrefix="1">
      <alignment horizontal="center" vertical="center" wrapText="1"/>
    </xf>
    <xf numFmtId="0" fontId="4" fillId="0" borderId="12" xfId="70" applyFont="1" applyBorder="1" applyAlignment="1">
      <alignment horizontal="left" vertical="center"/>
      <protection/>
    </xf>
    <xf numFmtId="180" fontId="4" fillId="0" borderId="0" xfId="70" applyNumberFormat="1" applyFont="1" applyAlignment="1">
      <alignment vertical="center"/>
      <protection/>
    </xf>
    <xf numFmtId="173" fontId="4" fillId="0" borderId="0" xfId="70" applyNumberFormat="1" applyFont="1" applyBorder="1" applyAlignment="1">
      <alignment vertical="center"/>
      <protection/>
    </xf>
    <xf numFmtId="167" fontId="4" fillId="0" borderId="0" xfId="71" applyNumberFormat="1" applyFont="1" applyAlignment="1">
      <alignment horizontal="right" vertical="center"/>
      <protection/>
    </xf>
    <xf numFmtId="0" fontId="4" fillId="0" borderId="0" xfId="71" applyFont="1" applyAlignment="1">
      <alignment horizontal="right" vertical="center"/>
      <protection/>
    </xf>
    <xf numFmtId="0" fontId="5" fillId="0" borderId="0" xfId="0" applyFont="1" applyAlignment="1">
      <alignment vertical="center"/>
    </xf>
    <xf numFmtId="200" fontId="5" fillId="0" borderId="0" xfId="86" applyNumberFormat="1" applyFont="1" applyBorder="1" applyAlignment="1">
      <alignment/>
    </xf>
    <xf numFmtId="10" fontId="5" fillId="0" borderId="0" xfId="0" applyNumberFormat="1" applyFont="1" applyAlignment="1">
      <alignment/>
    </xf>
    <xf numFmtId="201" fontId="5" fillId="0" borderId="0" xfId="70" applyNumberFormat="1" applyFont="1" applyAlignment="1">
      <alignment vertical="center"/>
      <protection/>
    </xf>
    <xf numFmtId="49" fontId="7" fillId="0" borderId="14" xfId="0" applyNumberFormat="1" applyFont="1" applyFill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vertical="center"/>
    </xf>
    <xf numFmtId="167" fontId="4" fillId="0" borderId="0" xfId="70" applyNumberFormat="1" applyFont="1" applyBorder="1" applyAlignment="1">
      <alignment vertical="center"/>
      <protection/>
    </xf>
    <xf numFmtId="167" fontId="0" fillId="0" borderId="0" xfId="0" applyNumberFormat="1" applyAlignment="1">
      <alignment/>
    </xf>
    <xf numFmtId="0" fontId="4" fillId="0" borderId="13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73" fontId="4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8" fontId="5" fillId="0" borderId="0" xfId="70" applyNumberFormat="1" applyFont="1" applyAlignment="1">
      <alignment vertical="center"/>
      <protection/>
    </xf>
    <xf numFmtId="188" fontId="5" fillId="0" borderId="10" xfId="70" applyNumberFormat="1" applyFont="1" applyBorder="1">
      <alignment/>
      <protection/>
    </xf>
    <xf numFmtId="188" fontId="5" fillId="0" borderId="10" xfId="70" applyNumberFormat="1" applyFont="1" applyBorder="1" applyAlignment="1">
      <alignment horizontal="right"/>
      <protection/>
    </xf>
    <xf numFmtId="188" fontId="5" fillId="0" borderId="0" xfId="70" applyNumberFormat="1" applyFont="1">
      <alignment/>
      <protection/>
    </xf>
    <xf numFmtId="188" fontId="5" fillId="0" borderId="17" xfId="70" applyNumberFormat="1" applyFont="1" applyBorder="1" applyAlignment="1">
      <alignment vertical="center"/>
      <protection/>
    </xf>
    <xf numFmtId="188" fontId="5" fillId="0" borderId="0" xfId="70" applyNumberFormat="1" applyFont="1" applyBorder="1" applyAlignment="1">
      <alignment vertical="center"/>
      <protection/>
    </xf>
    <xf numFmtId="188" fontId="5" fillId="0" borderId="13" xfId="70" applyNumberFormat="1" applyFont="1" applyBorder="1" applyAlignment="1" quotePrefix="1">
      <alignment horizontal="left" vertical="center"/>
      <protection/>
    </xf>
    <xf numFmtId="188" fontId="4" fillId="0" borderId="12" xfId="70" applyNumberFormat="1" applyFont="1" applyBorder="1" applyAlignment="1">
      <alignment horizontal="left" vertical="center"/>
      <protection/>
    </xf>
    <xf numFmtId="188" fontId="5" fillId="0" borderId="0" xfId="70" applyNumberFormat="1" applyFont="1" applyAlignment="1" quotePrefix="1">
      <alignment horizontal="left" vertical="center"/>
      <protection/>
    </xf>
    <xf numFmtId="188" fontId="4" fillId="0" borderId="0" xfId="70" applyNumberFormat="1" applyFont="1" applyBorder="1" applyAlignment="1">
      <alignment vertical="center"/>
      <protection/>
    </xf>
    <xf numFmtId="188" fontId="5" fillId="0" borderId="0" xfId="71" applyNumberFormat="1" applyFont="1" applyAlignment="1">
      <alignment horizontal="right" vertical="center"/>
      <protection/>
    </xf>
    <xf numFmtId="188" fontId="5" fillId="0" borderId="0" xfId="70" applyNumberFormat="1" applyFont="1" applyFill="1" applyAlignment="1">
      <alignment vertical="center"/>
      <protection/>
    </xf>
    <xf numFmtId="167" fontId="5" fillId="0" borderId="0" xfId="70" applyNumberFormat="1" applyFont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5" fillId="0" borderId="10" xfId="70" applyFont="1" applyBorder="1">
      <alignment/>
      <protection/>
    </xf>
    <xf numFmtId="0" fontId="5" fillId="0" borderId="0" xfId="70" applyFont="1">
      <alignment/>
      <protection/>
    </xf>
    <xf numFmtId="188" fontId="5" fillId="0" borderId="0" xfId="70" applyNumberFormat="1" applyFont="1" applyAlignment="1">
      <alignment horizontal="right" vertical="center"/>
      <protection/>
    </xf>
    <xf numFmtId="4" fontId="5" fillId="0" borderId="0" xfId="70" applyNumberFormat="1" applyFont="1" applyAlignment="1">
      <alignment vertical="center"/>
      <protection/>
    </xf>
    <xf numFmtId="180" fontId="5" fillId="0" borderId="0" xfId="70" applyNumberFormat="1" applyFont="1" applyAlignment="1">
      <alignment vertical="center"/>
      <protection/>
    </xf>
    <xf numFmtId="173" fontId="5" fillId="0" borderId="0" xfId="70" applyNumberFormat="1" applyFont="1" applyAlignment="1">
      <alignment vertical="center"/>
      <protection/>
    </xf>
    <xf numFmtId="0" fontId="5" fillId="0" borderId="0" xfId="70" applyFont="1" applyAlignment="1" quotePrefix="1">
      <alignment horizontal="left" vertical="center"/>
      <protection/>
    </xf>
    <xf numFmtId="2" fontId="5" fillId="0" borderId="0" xfId="70" applyNumberFormat="1" applyFont="1" applyAlignment="1">
      <alignment vertical="center"/>
      <protection/>
    </xf>
    <xf numFmtId="0" fontId="5" fillId="0" borderId="10" xfId="70" applyFont="1" applyBorder="1" applyAlignment="1">
      <alignment horizontal="right"/>
      <protection/>
    </xf>
    <xf numFmtId="167" fontId="5" fillId="0" borderId="0" xfId="71" applyNumberFormat="1" applyFont="1" applyAlignment="1">
      <alignment horizontal="right" vertical="center"/>
      <protection/>
    </xf>
    <xf numFmtId="0" fontId="5" fillId="0" borderId="0" xfId="71" applyFont="1" applyAlignment="1">
      <alignment horizontal="right" vertical="center"/>
      <protection/>
    </xf>
    <xf numFmtId="0" fontId="5" fillId="0" borderId="0" xfId="72" applyFont="1" applyAlignment="1">
      <alignment/>
      <protection/>
    </xf>
    <xf numFmtId="0" fontId="5" fillId="0" borderId="0" xfId="72" applyFont="1" applyAlignment="1">
      <alignment vertical="center"/>
      <protection/>
    </xf>
    <xf numFmtId="204" fontId="5" fillId="0" borderId="0" xfId="74" applyNumberFormat="1" applyFont="1" applyFill="1" applyBorder="1" applyAlignment="1">
      <alignment horizontal="right" vertical="center"/>
      <protection/>
    </xf>
    <xf numFmtId="204" fontId="5" fillId="0" borderId="0" xfId="74" applyNumberFormat="1" applyFont="1" applyBorder="1" applyAlignment="1">
      <alignment horizontal="right" vertical="center"/>
      <protection/>
    </xf>
    <xf numFmtId="173" fontId="0" fillId="0" borderId="0" xfId="0" applyNumberFormat="1" applyAlignment="1">
      <alignment/>
    </xf>
    <xf numFmtId="0" fontId="5" fillId="0" borderId="0" xfId="74" applyFont="1" applyBorder="1" applyAlignment="1">
      <alignment vertical="center"/>
      <protection/>
    </xf>
    <xf numFmtId="0" fontId="5" fillId="0" borderId="10" xfId="67" applyFont="1" applyBorder="1" applyAlignment="1">
      <alignment vertical="center"/>
      <protection/>
    </xf>
    <xf numFmtId="4" fontId="5" fillId="0" borderId="0" xfId="67" applyNumberFormat="1" applyFont="1" applyAlignment="1">
      <alignment vertical="center"/>
      <protection/>
    </xf>
    <xf numFmtId="0" fontId="4" fillId="0" borderId="13" xfId="67" applyFont="1" applyBorder="1" applyAlignment="1">
      <alignment horizontal="center" vertical="center" wrapText="1"/>
      <protection/>
    </xf>
    <xf numFmtId="0" fontId="5" fillId="0" borderId="0" xfId="67" applyFont="1" applyAlignment="1" applyProtection="1">
      <alignment horizontal="left" vertical="center"/>
      <protection/>
    </xf>
    <xf numFmtId="186" fontId="5" fillId="0" borderId="0" xfId="67" applyNumberFormat="1" applyFont="1" applyAlignment="1">
      <alignment vertical="center"/>
      <protection/>
    </xf>
    <xf numFmtId="172" fontId="5" fillId="0" borderId="0" xfId="67" applyNumberFormat="1" applyFont="1" applyAlignment="1" applyProtection="1">
      <alignment horizontal="left" vertical="center"/>
      <protection/>
    </xf>
    <xf numFmtId="0" fontId="5" fillId="0" borderId="0" xfId="67" applyFont="1" applyAlignment="1">
      <alignment vertical="center"/>
      <protection/>
    </xf>
    <xf numFmtId="186" fontId="5" fillId="0" borderId="0" xfId="67" applyNumberFormat="1" applyFont="1" applyFill="1" applyAlignment="1">
      <alignment vertical="center"/>
      <protection/>
    </xf>
    <xf numFmtId="0" fontId="5" fillId="0" borderId="0" xfId="76" applyFont="1" applyAlignment="1">
      <alignment vertical="center"/>
      <protection/>
    </xf>
    <xf numFmtId="0" fontId="5" fillId="0" borderId="10" xfId="76" applyFont="1" applyBorder="1">
      <alignment/>
      <protection/>
    </xf>
    <xf numFmtId="0" fontId="5" fillId="0" borderId="10" xfId="76" applyFont="1" applyBorder="1" applyAlignment="1">
      <alignment vertical="top"/>
      <protection/>
    </xf>
    <xf numFmtId="0" fontId="5" fillId="0" borderId="0" xfId="76" applyFont="1">
      <alignment/>
      <protection/>
    </xf>
    <xf numFmtId="4" fontId="5" fillId="0" borderId="0" xfId="76" applyNumberFormat="1" applyFont="1">
      <alignment/>
      <protection/>
    </xf>
    <xf numFmtId="0" fontId="5" fillId="0" borderId="0" xfId="76" applyFont="1" applyBorder="1">
      <alignment/>
      <protection/>
    </xf>
    <xf numFmtId="4" fontId="5" fillId="0" borderId="0" xfId="76" applyNumberFormat="1" applyFont="1" applyBorder="1">
      <alignment/>
      <protection/>
    </xf>
    <xf numFmtId="0" fontId="5" fillId="0" borderId="0" xfId="76" applyFont="1" applyBorder="1" applyAlignment="1">
      <alignment horizontal="left" vertical="center" wrapText="1"/>
      <protection/>
    </xf>
    <xf numFmtId="0" fontId="5" fillId="0" borderId="13" xfId="76" applyFont="1" applyBorder="1" applyAlignment="1">
      <alignment horizontal="left" vertical="center" wrapText="1"/>
      <protection/>
    </xf>
    <xf numFmtId="0" fontId="5" fillId="0" borderId="0" xfId="76" applyFont="1" applyAlignment="1">
      <alignment vertical="center" wrapText="1"/>
      <protection/>
    </xf>
    <xf numFmtId="4" fontId="5" fillId="0" borderId="0" xfId="76" applyNumberFormat="1" applyFont="1" applyAlignment="1">
      <alignment vertical="center"/>
      <protection/>
    </xf>
    <xf numFmtId="0" fontId="4" fillId="0" borderId="13" xfId="70" applyFont="1" applyFill="1" applyBorder="1" applyAlignment="1">
      <alignment horizontal="center" vertical="center" wrapText="1"/>
      <protection/>
    </xf>
    <xf numFmtId="0" fontId="4" fillId="33" borderId="14" xfId="74" applyFont="1" applyFill="1" applyBorder="1" applyAlignment="1">
      <alignment horizontal="center" vertical="center" wrapText="1"/>
      <protection/>
    </xf>
    <xf numFmtId="0" fontId="4" fillId="33" borderId="13" xfId="74" applyFont="1" applyFill="1" applyBorder="1" applyAlignment="1">
      <alignment horizontal="center" vertical="center" wrapText="1"/>
      <protection/>
    </xf>
    <xf numFmtId="204" fontId="5" fillId="33" borderId="0" xfId="74" applyNumberFormat="1" applyFont="1" applyFill="1" applyBorder="1" applyAlignment="1">
      <alignment horizontal="right" vertical="center"/>
      <protection/>
    </xf>
    <xf numFmtId="9" fontId="5" fillId="0" borderId="0" xfId="86" applyFont="1" applyBorder="1" applyAlignment="1">
      <alignment/>
    </xf>
    <xf numFmtId="189" fontId="5" fillId="0" borderId="0" xfId="72" applyNumberFormat="1" applyFont="1" applyAlignment="1" applyProtection="1">
      <alignment vertical="center"/>
      <protection/>
    </xf>
    <xf numFmtId="0" fontId="5" fillId="0" borderId="0" xfId="0" applyFont="1" applyAlignment="1">
      <alignment horizontal="left" vertical="justify" wrapText="1"/>
    </xf>
    <xf numFmtId="189" fontId="5" fillId="0" borderId="0" xfId="72" applyNumberFormat="1" applyFont="1" applyAlignment="1" applyProtection="1">
      <alignment/>
      <protection/>
    </xf>
    <xf numFmtId="4" fontId="3" fillId="0" borderId="0" xfId="67" applyNumberFormat="1" applyFill="1" applyAlignment="1">
      <alignment vertical="center"/>
      <protection/>
    </xf>
    <xf numFmtId="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70" applyFont="1" applyFill="1" applyAlignment="1">
      <alignment vertical="center"/>
      <protection/>
    </xf>
    <xf numFmtId="10" fontId="5" fillId="0" borderId="0" xfId="86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05" fontId="5" fillId="0" borderId="0" xfId="82" applyNumberFormat="1" applyFont="1" applyFill="1" applyAlignment="1">
      <alignment vertical="center"/>
      <protection/>
    </xf>
    <xf numFmtId="0" fontId="4" fillId="0" borderId="10" xfId="0" applyFont="1" applyBorder="1" applyAlignment="1">
      <alignment horizontal="right"/>
    </xf>
    <xf numFmtId="4" fontId="5" fillId="0" borderId="0" xfId="0" applyNumberFormat="1" applyFont="1" applyFill="1" applyAlignment="1">
      <alignment/>
    </xf>
    <xf numFmtId="167" fontId="4" fillId="0" borderId="12" xfId="70" applyNumberFormat="1" applyFont="1" applyFill="1" applyBorder="1" applyAlignment="1">
      <alignment vertical="center"/>
      <protection/>
    </xf>
    <xf numFmtId="184" fontId="5" fillId="0" borderId="0" xfId="70" applyNumberFormat="1" applyFont="1" applyFill="1" applyAlignment="1">
      <alignment vertical="center"/>
      <protection/>
    </xf>
    <xf numFmtId="184" fontId="4" fillId="0" borderId="12" xfId="70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4" fillId="0" borderId="0" xfId="0" applyNumberFormat="1" applyFont="1" applyAlignment="1">
      <alignment vertical="center"/>
    </xf>
    <xf numFmtId="174" fontId="4" fillId="0" borderId="0" xfId="0" applyNumberFormat="1" applyFont="1" applyAlignment="1">
      <alignment/>
    </xf>
    <xf numFmtId="202" fontId="5" fillId="0" borderId="0" xfId="70" applyNumberFormat="1" applyFont="1" applyFill="1" applyAlignment="1">
      <alignment vertical="center"/>
      <protection/>
    </xf>
    <xf numFmtId="202" fontId="4" fillId="0" borderId="12" xfId="70" applyNumberFormat="1" applyFont="1" applyFill="1" applyBorder="1" applyAlignment="1">
      <alignment vertical="center"/>
      <protection/>
    </xf>
    <xf numFmtId="0" fontId="5" fillId="0" borderId="10" xfId="76" applyFont="1" applyFill="1" applyBorder="1">
      <alignment/>
      <protection/>
    </xf>
    <xf numFmtId="0" fontId="5" fillId="0" borderId="10" xfId="76" applyFont="1" applyFill="1" applyBorder="1" applyAlignment="1">
      <alignment horizontal="right"/>
      <protection/>
    </xf>
    <xf numFmtId="0" fontId="4" fillId="0" borderId="15" xfId="76" applyFont="1" applyFill="1" applyBorder="1" applyAlignment="1">
      <alignment horizontal="centerContinuous" vertical="center" wrapText="1"/>
      <protection/>
    </xf>
    <xf numFmtId="0" fontId="4" fillId="0" borderId="15" xfId="76" applyFont="1" applyFill="1" applyBorder="1" applyAlignment="1">
      <alignment horizontal="center" vertical="center" wrapText="1"/>
      <protection/>
    </xf>
    <xf numFmtId="180" fontId="5" fillId="0" borderId="17" xfId="76" applyNumberFormat="1" applyFont="1" applyFill="1" applyBorder="1" applyAlignment="1">
      <alignment vertical="center"/>
      <protection/>
    </xf>
    <xf numFmtId="180" fontId="5" fillId="0" borderId="0" xfId="76" applyNumberFormat="1" applyFont="1" applyFill="1" applyBorder="1" applyAlignment="1">
      <alignment vertical="center"/>
      <protection/>
    </xf>
    <xf numFmtId="167" fontId="5" fillId="0" borderId="0" xfId="70" applyNumberFormat="1" applyFont="1" applyFill="1" applyAlignment="1">
      <alignment vertical="center"/>
      <protection/>
    </xf>
    <xf numFmtId="180" fontId="4" fillId="0" borderId="12" xfId="76" applyNumberFormat="1" applyFont="1" applyFill="1" applyBorder="1" applyAlignment="1">
      <alignment vertical="center"/>
      <protection/>
    </xf>
    <xf numFmtId="0" fontId="5" fillId="0" borderId="0" xfId="77" applyFont="1">
      <alignment/>
      <protection/>
    </xf>
    <xf numFmtId="0" fontId="5" fillId="0" borderId="10" xfId="0" applyFont="1" applyBorder="1" applyAlignment="1">
      <alignment horizontal="right"/>
    </xf>
    <xf numFmtId="204" fontId="5" fillId="33" borderId="0" xfId="74" applyNumberFormat="1" applyFont="1" applyFill="1" applyBorder="1" applyAlignment="1">
      <alignment horizontal="right" vertical="center"/>
      <protection/>
    </xf>
    <xf numFmtId="10" fontId="5" fillId="0" borderId="0" xfId="87" applyNumberFormat="1" applyFont="1" applyAlignment="1">
      <alignment/>
    </xf>
    <xf numFmtId="167" fontId="4" fillId="0" borderId="0" xfId="70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70" applyFont="1" applyFill="1">
      <alignment/>
      <protection/>
    </xf>
    <xf numFmtId="4" fontId="5" fillId="0" borderId="0" xfId="70" applyNumberFormat="1" applyFont="1" applyFill="1" applyAlignment="1">
      <alignment vertical="center"/>
      <protection/>
    </xf>
    <xf numFmtId="4" fontId="62" fillId="0" borderId="0" xfId="70" applyNumberFormat="1" applyFont="1" applyFill="1" applyAlignment="1">
      <alignment vertical="center"/>
      <protection/>
    </xf>
    <xf numFmtId="186" fontId="62" fillId="0" borderId="0" xfId="67" applyNumberFormat="1" applyFont="1" applyFill="1" applyAlignment="1">
      <alignment vertical="center"/>
      <protection/>
    </xf>
    <xf numFmtId="0" fontId="0" fillId="0" borderId="0" xfId="0" applyAlignment="1">
      <alignment wrapText="1"/>
    </xf>
    <xf numFmtId="203" fontId="5" fillId="0" borderId="0" xfId="72" applyNumberFormat="1" applyFont="1" applyFill="1" applyAlignment="1" applyProtection="1">
      <alignment vertical="center"/>
      <protection/>
    </xf>
    <xf numFmtId="0" fontId="1" fillId="0" borderId="0" xfId="46" applyFill="1" applyAlignment="1" applyProtection="1">
      <alignment/>
      <protection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193" fontId="4" fillId="0" borderId="0" xfId="0" applyNumberFormat="1" applyFont="1" applyFill="1" applyBorder="1" applyAlignment="1">
      <alignment vertical="center"/>
    </xf>
    <xf numFmtId="167" fontId="4" fillId="0" borderId="13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217" fontId="4" fillId="0" borderId="12" xfId="82" applyNumberFormat="1" applyFont="1" applyFill="1" applyBorder="1" applyAlignment="1">
      <alignment vertical="center"/>
      <protection/>
    </xf>
    <xf numFmtId="4" fontId="5" fillId="0" borderId="0" xfId="0" applyNumberFormat="1" applyFont="1" applyFill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166" fontId="4" fillId="0" borderId="13" xfId="64" applyNumberFormat="1" applyFont="1" applyFill="1" applyBorder="1" applyAlignment="1">
      <alignment horizontal="centerContinuous" vertical="center" wrapText="1"/>
      <protection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83" applyNumberFormat="1" applyFont="1" applyFill="1" applyBorder="1" applyAlignment="1">
      <alignment horizontal="right" vertical="center"/>
      <protection/>
    </xf>
    <xf numFmtId="169" fontId="4" fillId="0" borderId="12" xfId="0" applyNumberFormat="1" applyFont="1" applyFill="1" applyBorder="1" applyAlignment="1">
      <alignment vertical="center"/>
    </xf>
    <xf numFmtId="0" fontId="4" fillId="0" borderId="18" xfId="70" applyFont="1" applyFill="1" applyBorder="1" applyAlignment="1">
      <alignment horizontal="center" vertical="center" wrapText="1"/>
      <protection/>
    </xf>
    <xf numFmtId="167" fontId="5" fillId="0" borderId="16" xfId="70" applyNumberFormat="1" applyFont="1" applyFill="1" applyBorder="1" applyAlignment="1">
      <alignment vertical="center"/>
      <protection/>
    </xf>
    <xf numFmtId="167" fontId="5" fillId="0" borderId="0" xfId="70" applyNumberFormat="1" applyFont="1" applyFill="1" applyBorder="1" applyAlignment="1">
      <alignment vertical="center"/>
      <protection/>
    </xf>
    <xf numFmtId="167" fontId="4" fillId="0" borderId="19" xfId="0" applyNumberFormat="1" applyFont="1" applyFill="1" applyBorder="1" applyAlignment="1">
      <alignment vertical="center"/>
    </xf>
    <xf numFmtId="0" fontId="4" fillId="0" borderId="14" xfId="70" applyFont="1" applyFill="1" applyBorder="1" applyAlignment="1">
      <alignment horizontal="center" vertical="center" wrapText="1"/>
      <protection/>
    </xf>
    <xf numFmtId="0" fontId="4" fillId="0" borderId="20" xfId="70" applyFont="1" applyFill="1" applyBorder="1" applyAlignment="1">
      <alignment horizontal="center" vertical="center" wrapText="1"/>
      <protection/>
    </xf>
    <xf numFmtId="167" fontId="5" fillId="0" borderId="21" xfId="70" applyNumberFormat="1" applyFont="1" applyFill="1" applyBorder="1" applyAlignment="1">
      <alignment vertical="center"/>
      <protection/>
    </xf>
    <xf numFmtId="167" fontId="4" fillId="0" borderId="22" xfId="70" applyNumberFormat="1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14" xfId="74" applyFont="1" applyFill="1" applyBorder="1" applyAlignment="1">
      <alignment horizontal="center" vertical="center" wrapText="1"/>
      <protection/>
    </xf>
    <xf numFmtId="204" fontId="4" fillId="0" borderId="12" xfId="74" applyNumberFormat="1" applyFont="1" applyFill="1" applyBorder="1" applyAlignment="1">
      <alignment horizontal="right" vertical="center"/>
      <protection/>
    </xf>
    <xf numFmtId="203" fontId="5" fillId="0" borderId="0" xfId="72" applyNumberFormat="1" applyFont="1" applyAlignment="1" applyProtection="1">
      <alignment vertical="center"/>
      <protection/>
    </xf>
    <xf numFmtId="203" fontId="4" fillId="0" borderId="14" xfId="72" applyNumberFormat="1" applyFont="1" applyBorder="1" applyAlignment="1" applyProtection="1">
      <alignment horizontal="right" vertical="center"/>
      <protection/>
    </xf>
    <xf numFmtId="180" fontId="5" fillId="0" borderId="13" xfId="76" applyNumberFormat="1" applyFont="1" applyFill="1" applyBorder="1" applyAlignment="1">
      <alignment vertical="center"/>
      <protection/>
    </xf>
    <xf numFmtId="180" fontId="5" fillId="0" borderId="14" xfId="76" applyNumberFormat="1" applyFont="1" applyFill="1" applyBorder="1" applyAlignment="1">
      <alignment vertical="center"/>
      <protection/>
    </xf>
    <xf numFmtId="193" fontId="5" fillId="0" borderId="12" xfId="0" applyNumberFormat="1" applyFont="1" applyBorder="1" applyAlignment="1">
      <alignment horizontal="right"/>
    </xf>
    <xf numFmtId="187" fontId="5" fillId="0" borderId="0" xfId="52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166" fontId="5" fillId="0" borderId="0" xfId="64" applyNumberFormat="1" applyFont="1" applyFill="1" applyAlignment="1">
      <alignment vertical="center"/>
      <protection/>
    </xf>
    <xf numFmtId="174" fontId="5" fillId="0" borderId="0" xfId="0" applyNumberFormat="1" applyFont="1" applyFill="1" applyAlignment="1">
      <alignment/>
    </xf>
    <xf numFmtId="206" fontId="0" fillId="0" borderId="0" xfId="0" applyNumberFormat="1" applyFill="1" applyAlignment="1">
      <alignment/>
    </xf>
    <xf numFmtId="0" fontId="5" fillId="0" borderId="0" xfId="69" applyFont="1" applyFill="1" applyBorder="1">
      <alignment/>
      <protection/>
    </xf>
    <xf numFmtId="4" fontId="5" fillId="0" borderId="0" xfId="0" applyNumberFormat="1" applyFont="1" applyFill="1" applyBorder="1" applyAlignment="1">
      <alignment vertical="center"/>
    </xf>
    <xf numFmtId="4" fontId="5" fillId="0" borderId="0" xfId="69" applyNumberFormat="1" applyFont="1" applyFill="1" applyBorder="1" applyAlignment="1">
      <alignment vertical="center"/>
      <protection/>
    </xf>
    <xf numFmtId="4" fontId="5" fillId="0" borderId="0" xfId="69" applyNumberFormat="1" applyFont="1" applyFill="1" applyBorder="1">
      <alignment/>
      <protection/>
    </xf>
    <xf numFmtId="0" fontId="4" fillId="0" borderId="0" xfId="70" applyFont="1" applyFill="1" applyBorder="1" applyAlignment="1">
      <alignment horizontal="center" vertical="center" wrapText="1"/>
      <protection/>
    </xf>
    <xf numFmtId="174" fontId="5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 vertical="center"/>
    </xf>
    <xf numFmtId="166" fontId="4" fillId="0" borderId="0" xfId="64" applyNumberFormat="1" applyFont="1" applyFill="1" applyBorder="1" applyAlignment="1">
      <alignment horizontal="center" vertical="center" wrapText="1"/>
      <protection/>
    </xf>
    <xf numFmtId="166" fontId="4" fillId="0" borderId="0" xfId="64" applyNumberFormat="1" applyFont="1" applyFill="1" applyBorder="1" applyAlignment="1">
      <alignment horizontal="centerContinuous" vertical="center" wrapText="1"/>
      <protection/>
    </xf>
    <xf numFmtId="166" fontId="5" fillId="0" borderId="0" xfId="64" applyNumberFormat="1" applyFont="1" applyFill="1" applyBorder="1" applyAlignment="1">
      <alignment vertical="center"/>
      <protection/>
    </xf>
    <xf numFmtId="174" fontId="5" fillId="0" borderId="0" xfId="0" applyNumberFormat="1" applyFont="1" applyFill="1" applyBorder="1" applyAlignment="1">
      <alignment/>
    </xf>
    <xf numFmtId="0" fontId="4" fillId="0" borderId="0" xfId="69" applyFont="1" applyFill="1" applyAlignment="1">
      <alignment vertical="center"/>
      <protection/>
    </xf>
    <xf numFmtId="166" fontId="4" fillId="10" borderId="0" xfId="65" applyNumberFormat="1" applyFont="1" applyFill="1" applyAlignment="1">
      <alignment horizontal="centerContinuous" vertical="center" wrapText="1"/>
      <protection/>
    </xf>
    <xf numFmtId="166" fontId="5" fillId="10" borderId="0" xfId="65" applyNumberFormat="1" applyFont="1" applyFill="1" applyAlignment="1">
      <alignment horizontal="centerContinuous" vertical="center" wrapText="1"/>
      <protection/>
    </xf>
    <xf numFmtId="0" fontId="4" fillId="10" borderId="0" xfId="77" applyFont="1" applyFill="1" applyAlignment="1">
      <alignment horizontal="centerContinuous" vertical="center"/>
      <protection/>
    </xf>
    <xf numFmtId="0" fontId="4" fillId="10" borderId="0" xfId="68" applyFont="1" applyFill="1" applyAlignment="1" applyProtection="1">
      <alignment horizontal="centerContinuous" vertical="center"/>
      <protection/>
    </xf>
    <xf numFmtId="0" fontId="4" fillId="10" borderId="0" xfId="68" applyFont="1" applyFill="1" applyAlignment="1">
      <alignment horizontal="centerContinuous" vertical="center"/>
      <protection/>
    </xf>
    <xf numFmtId="0" fontId="4" fillId="10" borderId="0" xfId="68" applyFont="1" applyFill="1" applyAlignment="1" applyProtection="1" quotePrefix="1">
      <alignment horizontal="centerContinuous" vertical="center" wrapText="1"/>
      <protection/>
    </xf>
    <xf numFmtId="0" fontId="4" fillId="10" borderId="0" xfId="72" applyFont="1" applyFill="1" applyAlignment="1" applyProtection="1">
      <alignment horizontal="centerContinuous" vertical="center"/>
      <protection/>
    </xf>
    <xf numFmtId="0" fontId="4" fillId="10" borderId="0" xfId="72" applyFont="1" applyFill="1" applyAlignment="1">
      <alignment horizontal="centerContinuous" vertical="center"/>
      <protection/>
    </xf>
    <xf numFmtId="3" fontId="12" fillId="0" borderId="0" xfId="0" applyNumberFormat="1" applyFont="1" applyAlignment="1">
      <alignment vertical="center"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4" fillId="0" borderId="13" xfId="0" applyNumberFormat="1" applyFont="1" applyBorder="1" applyAlignment="1">
      <alignment horizontal="center" vertical="center"/>
    </xf>
    <xf numFmtId="0" fontId="12" fillId="0" borderId="0" xfId="60" applyFont="1">
      <alignment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vertical="center"/>
    </xf>
    <xf numFmtId="3" fontId="12" fillId="0" borderId="0" xfId="60" applyNumberFormat="1" applyFont="1" applyFill="1" applyBorder="1">
      <alignment/>
      <protection/>
    </xf>
    <xf numFmtId="3" fontId="12" fillId="0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12" fillId="0" borderId="0" xfId="60" applyFont="1" quotePrefix="1">
      <alignment/>
      <protection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left" vertical="center" wrapText="1"/>
    </xf>
    <xf numFmtId="220" fontId="12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Alignment="1">
      <alignment horizontal="centerContinuous"/>
    </xf>
    <xf numFmtId="3" fontId="12" fillId="33" borderId="0" xfId="0" applyNumberFormat="1" applyFont="1" applyFill="1" applyAlignment="1">
      <alignment vertical="center" wrapText="1"/>
    </xf>
    <xf numFmtId="3" fontId="12" fillId="33" borderId="0" xfId="0" applyNumberFormat="1" applyFont="1" applyFill="1" applyAlignment="1">
      <alignment/>
    </xf>
    <xf numFmtId="3" fontId="12" fillId="0" borderId="0" xfId="0" applyNumberFormat="1" applyFont="1" applyAlignment="1">
      <alignment horizontal="right"/>
    </xf>
    <xf numFmtId="3" fontId="12" fillId="35" borderId="0" xfId="0" applyNumberFormat="1" applyFont="1" applyFill="1" applyAlignment="1">
      <alignment/>
    </xf>
    <xf numFmtId="3" fontId="14" fillId="35" borderId="0" xfId="0" applyNumberFormat="1" applyFont="1" applyFill="1" applyAlignment="1">
      <alignment/>
    </xf>
    <xf numFmtId="3" fontId="63" fillId="0" borderId="0" xfId="0" applyNumberFormat="1" applyFont="1" applyAlignment="1">
      <alignment/>
    </xf>
    <xf numFmtId="3" fontId="12" fillId="9" borderId="0" xfId="0" applyNumberFormat="1" applyFont="1" applyFill="1" applyAlignment="1">
      <alignment/>
    </xf>
    <xf numFmtId="3" fontId="12" fillId="36" borderId="0" xfId="0" applyNumberFormat="1" applyFont="1" applyFill="1" applyAlignment="1">
      <alignment/>
    </xf>
    <xf numFmtId="3" fontId="12" fillId="3" borderId="0" xfId="0" applyNumberFormat="1" applyFont="1" applyFill="1" applyAlignment="1">
      <alignment/>
    </xf>
    <xf numFmtId="3" fontId="12" fillId="10" borderId="0" xfId="0" applyNumberFormat="1" applyFont="1" applyFill="1" applyAlignment="1">
      <alignment/>
    </xf>
    <xf numFmtId="3" fontId="63" fillId="1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12" fillId="0" borderId="13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4" fillId="0" borderId="13" xfId="0" applyFont="1" applyBorder="1" applyAlignment="1" quotePrefix="1">
      <alignment horizontal="center" vertical="center" wrapText="1"/>
    </xf>
    <xf numFmtId="0" fontId="14" fillId="0" borderId="13" xfId="0" applyFont="1" applyBorder="1" applyAlignment="1" quotePrefix="1">
      <alignment horizontal="center"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14" fillId="0" borderId="12" xfId="0" applyFont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167" fontId="63" fillId="0" borderId="0" xfId="0" applyNumberFormat="1" applyFont="1" applyAlignment="1">
      <alignment vertical="center"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167" fontId="14" fillId="0" borderId="0" xfId="0" applyNumberFormat="1" applyFont="1" applyAlignment="1">
      <alignment vertical="center"/>
    </xf>
    <xf numFmtId="0" fontId="14" fillId="11" borderId="0" xfId="0" applyFont="1" applyFill="1" applyAlignment="1">
      <alignment horizontal="centerContinuous" vertical="center"/>
    </xf>
    <xf numFmtId="0" fontId="12" fillId="11" borderId="0" xfId="0" applyFont="1" applyFill="1" applyAlignment="1">
      <alignment horizontal="centerContinuous" vertical="center"/>
    </xf>
    <xf numFmtId="0" fontId="12" fillId="0" borderId="0" xfId="60" applyFont="1" applyAlignment="1">
      <alignment vertical="center"/>
      <protection/>
    </xf>
    <xf numFmtId="0" fontId="12" fillId="0" borderId="10" xfId="60" applyFont="1" applyBorder="1">
      <alignment/>
      <protection/>
    </xf>
    <xf numFmtId="0" fontId="12" fillId="0" borderId="10" xfId="60" applyFont="1" applyBorder="1" applyAlignment="1">
      <alignment horizontal="right"/>
      <protection/>
    </xf>
    <xf numFmtId="0" fontId="14" fillId="0" borderId="13" xfId="60" applyFont="1" applyBorder="1" applyAlignment="1">
      <alignment horizontal="center" vertical="center"/>
      <protection/>
    </xf>
    <xf numFmtId="0" fontId="14" fillId="0" borderId="13" xfId="60" applyFont="1" applyFill="1" applyBorder="1" applyAlignment="1" quotePrefix="1">
      <alignment horizontal="center" vertical="center" wrapText="1"/>
      <protection/>
    </xf>
    <xf numFmtId="4" fontId="12" fillId="0" borderId="0" xfId="60" applyNumberFormat="1" applyFont="1" applyFill="1">
      <alignment/>
      <protection/>
    </xf>
    <xf numFmtId="0" fontId="12" fillId="0" borderId="0" xfId="60" applyFont="1" applyFill="1">
      <alignment/>
      <protection/>
    </xf>
    <xf numFmtId="0" fontId="14" fillId="0" borderId="14" xfId="60" applyFont="1" applyBorder="1" applyAlignment="1">
      <alignment horizontal="center" vertical="center"/>
      <protection/>
    </xf>
    <xf numFmtId="4" fontId="14" fillId="0" borderId="14" xfId="60" applyNumberFormat="1" applyFont="1" applyFill="1" applyBorder="1" applyAlignment="1">
      <alignment vertical="center"/>
      <protection/>
    </xf>
    <xf numFmtId="0" fontId="12" fillId="0" borderId="0" xfId="60" applyFont="1" applyFill="1" applyBorder="1">
      <alignment/>
      <protection/>
    </xf>
    <xf numFmtId="0" fontId="12" fillId="0" borderId="0" xfId="60" applyFont="1" applyBorder="1">
      <alignment/>
      <protection/>
    </xf>
    <xf numFmtId="0" fontId="12" fillId="0" borderId="0" xfId="60" applyFont="1" applyAlignment="1" quotePrefix="1">
      <alignment horizontal="left"/>
      <protection/>
    </xf>
    <xf numFmtId="0" fontId="12" fillId="0" borderId="0" xfId="60" applyFont="1" applyAlignment="1">
      <alignment horizontal="left"/>
      <protection/>
    </xf>
    <xf numFmtId="4" fontId="64" fillId="0" borderId="0" xfId="60" applyNumberFormat="1" applyFont="1" applyFill="1" applyBorder="1">
      <alignment/>
      <protection/>
    </xf>
    <xf numFmtId="4" fontId="14" fillId="0" borderId="0" xfId="60" applyNumberFormat="1" applyFont="1" applyFill="1" applyBorder="1">
      <alignment/>
      <protection/>
    </xf>
    <xf numFmtId="4" fontId="12" fillId="0" borderId="0" xfId="60" applyNumberFormat="1" applyFont="1" applyFill="1" applyBorder="1">
      <alignment/>
      <protection/>
    </xf>
    <xf numFmtId="4" fontId="12" fillId="0" borderId="0" xfId="60" applyNumberFormat="1" applyFont="1" applyBorder="1">
      <alignment/>
      <protection/>
    </xf>
    <xf numFmtId="0" fontId="12" fillId="0" borderId="0" xfId="60" applyFont="1" applyBorder="1" applyAlignment="1">
      <alignment/>
      <protection/>
    </xf>
    <xf numFmtId="0" fontId="14" fillId="0" borderId="0" xfId="60" applyFont="1" applyBorder="1">
      <alignment/>
      <protection/>
    </xf>
    <xf numFmtId="4" fontId="14" fillId="0" borderId="13" xfId="60" applyNumberFormat="1" applyFont="1" applyFill="1" applyBorder="1" applyAlignment="1">
      <alignment vertical="center"/>
      <protection/>
    </xf>
    <xf numFmtId="167" fontId="12" fillId="0" borderId="0" xfId="60" applyNumberFormat="1" applyFont="1">
      <alignment/>
      <protection/>
    </xf>
    <xf numFmtId="0" fontId="0" fillId="0" borderId="0" xfId="60">
      <alignment/>
      <protection/>
    </xf>
    <xf numFmtId="0" fontId="12" fillId="0" borderId="0" xfId="60" applyFont="1" applyAlignment="1">
      <alignment horizontal="right"/>
      <protection/>
    </xf>
    <xf numFmtId="0" fontId="14" fillId="0" borderId="11" xfId="60" applyFont="1" applyBorder="1" applyAlignment="1">
      <alignment horizontal="center"/>
      <protection/>
    </xf>
    <xf numFmtId="0" fontId="14" fillId="0" borderId="23" xfId="60" applyFont="1" applyBorder="1" applyAlignment="1">
      <alignment horizontal="center"/>
      <protection/>
    </xf>
    <xf numFmtId="3" fontId="12" fillId="0" borderId="0" xfId="60" applyNumberFormat="1" applyFont="1" applyAlignment="1">
      <alignment horizontal="center"/>
      <protection/>
    </xf>
    <xf numFmtId="3" fontId="0" fillId="0" borderId="0" xfId="60" applyNumberFormat="1">
      <alignment/>
      <protection/>
    </xf>
    <xf numFmtId="0" fontId="14" fillId="0" borderId="24" xfId="60" applyFont="1" applyBorder="1" applyAlignment="1">
      <alignment horizontal="center"/>
      <protection/>
    </xf>
    <xf numFmtId="3" fontId="14" fillId="0" borderId="24" xfId="60" applyNumberFormat="1" applyFont="1" applyBorder="1" applyAlignment="1">
      <alignment horizontal="center"/>
      <protection/>
    </xf>
    <xf numFmtId="3" fontId="12" fillId="0" borderId="0" xfId="60" applyNumberFormat="1" applyFont="1">
      <alignment/>
      <protection/>
    </xf>
    <xf numFmtId="0" fontId="12" fillId="11" borderId="0" xfId="60" applyFont="1" applyFill="1">
      <alignment/>
      <protection/>
    </xf>
    <xf numFmtId="0" fontId="14" fillId="37" borderId="0" xfId="60" applyFont="1" applyFill="1" applyAlignment="1">
      <alignment horizontal="centerContinuous" vertical="center"/>
      <protection/>
    </xf>
    <xf numFmtId="4" fontId="14" fillId="0" borderId="0" xfId="76" applyNumberFormat="1" applyFont="1" applyAlignment="1">
      <alignment horizontal="centerContinuous" vertical="center"/>
      <protection/>
    </xf>
    <xf numFmtId="4" fontId="12" fillId="0" borderId="0" xfId="76" applyNumberFormat="1" applyFont="1" applyAlignment="1">
      <alignment vertical="center"/>
      <protection/>
    </xf>
    <xf numFmtId="4" fontId="14" fillId="0" borderId="0" xfId="60" applyNumberFormat="1" applyFont="1" applyAlignment="1">
      <alignment horizontal="center" vertical="center" wrapText="1"/>
      <protection/>
    </xf>
    <xf numFmtId="4" fontId="12" fillId="0" borderId="10" xfId="76" applyNumberFormat="1" applyFont="1" applyBorder="1">
      <alignment/>
      <protection/>
    </xf>
    <xf numFmtId="4" fontId="12" fillId="0" borderId="10" xfId="76" applyNumberFormat="1" applyFont="1" applyBorder="1" applyAlignment="1">
      <alignment vertical="top"/>
      <protection/>
    </xf>
    <xf numFmtId="4" fontId="12" fillId="0" borderId="10" xfId="76" applyNumberFormat="1" applyFont="1" applyBorder="1" applyAlignment="1">
      <alignment horizontal="right"/>
      <protection/>
    </xf>
    <xf numFmtId="4" fontId="12" fillId="0" borderId="0" xfId="76" applyNumberFormat="1" applyFont="1" applyBorder="1" applyAlignment="1">
      <alignment horizontal="right"/>
      <protection/>
    </xf>
    <xf numFmtId="4" fontId="12" fillId="0" borderId="0" xfId="76" applyNumberFormat="1" applyFont="1" applyBorder="1">
      <alignment/>
      <protection/>
    </xf>
    <xf numFmtId="4" fontId="12" fillId="0" borderId="0" xfId="76" applyNumberFormat="1" applyFont="1">
      <alignment/>
      <protection/>
    </xf>
    <xf numFmtId="4" fontId="14" fillId="0" borderId="15" xfId="76" applyNumberFormat="1" applyFont="1" applyBorder="1" applyAlignment="1">
      <alignment horizontal="center" vertical="center" wrapText="1"/>
      <protection/>
    </xf>
    <xf numFmtId="4" fontId="14" fillId="0" borderId="15" xfId="76" applyNumberFormat="1" applyFont="1" applyBorder="1" applyAlignment="1">
      <alignment horizontal="centerContinuous" vertical="center" wrapText="1"/>
      <protection/>
    </xf>
    <xf numFmtId="4" fontId="14" fillId="0" borderId="0" xfId="76" applyNumberFormat="1" applyFont="1" applyBorder="1" applyAlignment="1">
      <alignment horizontal="center" vertical="center" wrapText="1"/>
      <protection/>
    </xf>
    <xf numFmtId="4" fontId="63" fillId="0" borderId="0" xfId="76" applyNumberFormat="1" applyFont="1" applyBorder="1" applyAlignment="1" quotePrefix="1">
      <alignment horizontal="center" wrapText="1"/>
      <protection/>
    </xf>
    <xf numFmtId="4" fontId="12" fillId="0" borderId="25" xfId="76" applyNumberFormat="1" applyFont="1" applyFill="1" applyBorder="1" applyAlignment="1">
      <alignment wrapText="1"/>
      <protection/>
    </xf>
    <xf numFmtId="4" fontId="12" fillId="0" borderId="17" xfId="76" applyNumberFormat="1" applyFont="1" applyFill="1" applyBorder="1" applyAlignment="1">
      <alignment/>
      <protection/>
    </xf>
    <xf numFmtId="4" fontId="12" fillId="0" borderId="17" xfId="76" applyNumberFormat="1" applyFont="1" applyFill="1" applyBorder="1">
      <alignment/>
      <protection/>
    </xf>
    <xf numFmtId="4" fontId="63" fillId="0" borderId="0" xfId="76" applyNumberFormat="1" applyFont="1">
      <alignment/>
      <protection/>
    </xf>
    <xf numFmtId="4" fontId="12" fillId="0" borderId="26" xfId="76" applyNumberFormat="1" applyFont="1" applyFill="1" applyBorder="1" applyAlignment="1">
      <alignment wrapText="1"/>
      <protection/>
    </xf>
    <xf numFmtId="4" fontId="12" fillId="0" borderId="0" xfId="76" applyNumberFormat="1" applyFont="1" applyFill="1" applyBorder="1" applyAlignment="1">
      <alignment/>
      <protection/>
    </xf>
    <xf numFmtId="4" fontId="12" fillId="0" borderId="0" xfId="76" applyNumberFormat="1" applyFont="1" applyFill="1" applyBorder="1">
      <alignment/>
      <protection/>
    </xf>
    <xf numFmtId="4" fontId="12" fillId="0" borderId="27" xfId="76" applyNumberFormat="1" applyFont="1" applyFill="1" applyBorder="1" applyAlignment="1">
      <alignment wrapText="1"/>
      <protection/>
    </xf>
    <xf numFmtId="4" fontId="12" fillId="0" borderId="13" xfId="76" applyNumberFormat="1" applyFont="1" applyFill="1" applyBorder="1">
      <alignment/>
      <protection/>
    </xf>
    <xf numFmtId="4" fontId="12" fillId="0" borderId="28" xfId="76" applyNumberFormat="1" applyFont="1" applyBorder="1" applyAlignment="1">
      <alignment horizontal="left" vertical="center" wrapText="1"/>
      <protection/>
    </xf>
    <xf numFmtId="4" fontId="12" fillId="0" borderId="25" xfId="76" applyNumberFormat="1" applyFont="1" applyBorder="1" applyAlignment="1">
      <alignment horizontal="left" vertical="center" wrapText="1"/>
      <protection/>
    </xf>
    <xf numFmtId="4" fontId="12" fillId="0" borderId="0" xfId="76" applyNumberFormat="1" applyFont="1" applyFill="1">
      <alignment/>
      <protection/>
    </xf>
    <xf numFmtId="4" fontId="12" fillId="0" borderId="26" xfId="76" applyNumberFormat="1" applyFont="1" applyBorder="1" applyAlignment="1">
      <alignment wrapText="1"/>
      <protection/>
    </xf>
    <xf numFmtId="4" fontId="12" fillId="0" borderId="0" xfId="76" applyNumberFormat="1" applyFont="1" applyBorder="1" applyAlignment="1">
      <alignment vertical="center" wrapText="1"/>
      <protection/>
    </xf>
    <xf numFmtId="4" fontId="12" fillId="0" borderId="25" xfId="76" applyNumberFormat="1" applyFont="1" applyFill="1" applyBorder="1" applyAlignment="1">
      <alignment horizontal="left" vertical="center" wrapText="1"/>
      <protection/>
    </xf>
    <xf numFmtId="4" fontId="12" fillId="0" borderId="0" xfId="76" applyNumberFormat="1" applyFont="1" applyAlignment="1">
      <alignment/>
      <protection/>
    </xf>
    <xf numFmtId="4" fontId="14" fillId="0" borderId="0" xfId="76" applyNumberFormat="1" applyFont="1" applyBorder="1" applyAlignment="1">
      <alignment vertical="center"/>
      <protection/>
    </xf>
    <xf numFmtId="4" fontId="64" fillId="0" borderId="0" xfId="76" applyNumberFormat="1" applyFont="1" applyFill="1">
      <alignment/>
      <protection/>
    </xf>
    <xf numFmtId="0" fontId="12" fillId="0" borderId="0" xfId="76" applyFont="1">
      <alignment/>
      <protection/>
    </xf>
    <xf numFmtId="0" fontId="12" fillId="0" borderId="0" xfId="76" applyFont="1" applyFill="1">
      <alignment/>
      <protection/>
    </xf>
    <xf numFmtId="4" fontId="14" fillId="11" borderId="0" xfId="76" applyNumberFormat="1" applyFont="1" applyFill="1" applyAlignment="1">
      <alignment horizontal="centerContinuous" vertical="center"/>
      <protection/>
    </xf>
    <xf numFmtId="0" fontId="12" fillId="0" borderId="10" xfId="76" applyFont="1" applyBorder="1">
      <alignment/>
      <protection/>
    </xf>
    <xf numFmtId="0" fontId="12" fillId="0" borderId="10" xfId="76" applyFont="1" applyBorder="1" applyAlignment="1">
      <alignment vertical="top"/>
      <protection/>
    </xf>
    <xf numFmtId="0" fontId="12" fillId="0" borderId="10" xfId="76" applyFont="1" applyBorder="1" applyAlignment="1">
      <alignment horizontal="right"/>
      <protection/>
    </xf>
    <xf numFmtId="4" fontId="62" fillId="0" borderId="0" xfId="76" applyNumberFormat="1" applyFont="1">
      <alignment/>
      <protection/>
    </xf>
    <xf numFmtId="0" fontId="14" fillId="0" borderId="15" xfId="76" applyFont="1" applyBorder="1" applyAlignment="1">
      <alignment horizontal="center" vertical="center" wrapText="1"/>
      <protection/>
    </xf>
    <xf numFmtId="0" fontId="14" fillId="0" borderId="15" xfId="76" applyFont="1" applyBorder="1" applyAlignment="1">
      <alignment horizontal="centerContinuous" vertical="center" wrapText="1"/>
      <protection/>
    </xf>
    <xf numFmtId="4" fontId="5" fillId="0" borderId="0" xfId="76" applyNumberFormat="1" applyFont="1" quotePrefix="1">
      <alignment/>
      <protection/>
    </xf>
    <xf numFmtId="4" fontId="5" fillId="0" borderId="0" xfId="76" applyNumberFormat="1" applyFont="1" applyFill="1">
      <alignment/>
      <protection/>
    </xf>
    <xf numFmtId="4" fontId="5" fillId="0" borderId="0" xfId="76" applyNumberFormat="1" applyFont="1" applyAlignment="1">
      <alignment horizontal="center" vertical="center"/>
      <protection/>
    </xf>
    <xf numFmtId="0" fontId="12" fillId="0" borderId="25" xfId="76" applyFont="1" applyFill="1" applyBorder="1" applyAlignment="1">
      <alignment horizontal="left" vertical="center" wrapText="1"/>
      <protection/>
    </xf>
    <xf numFmtId="4" fontId="12" fillId="0" borderId="17" xfId="76" applyNumberFormat="1" applyFont="1" applyFill="1" applyBorder="1" applyAlignment="1">
      <alignment vertical="center"/>
      <protection/>
    </xf>
    <xf numFmtId="168" fontId="12" fillId="0" borderId="0" xfId="76" applyNumberFormat="1" applyFont="1" applyFill="1" applyBorder="1" applyAlignment="1">
      <alignment vertical="center"/>
      <protection/>
    </xf>
    <xf numFmtId="0" fontId="12" fillId="0" borderId="26" xfId="76" applyFont="1" applyFill="1" applyBorder="1" applyAlignment="1">
      <alignment horizontal="left" vertical="center" wrapText="1"/>
      <protection/>
    </xf>
    <xf numFmtId="4" fontId="12" fillId="0" borderId="0" xfId="76" applyNumberFormat="1" applyFont="1" applyFill="1" applyBorder="1" applyAlignment="1">
      <alignment vertical="center"/>
      <protection/>
    </xf>
    <xf numFmtId="0" fontId="12" fillId="0" borderId="27" xfId="76" applyFont="1" applyFill="1" applyBorder="1" applyAlignment="1">
      <alignment horizontal="left" vertical="center" wrapText="1"/>
      <protection/>
    </xf>
    <xf numFmtId="4" fontId="12" fillId="0" borderId="13" xfId="76" applyNumberFormat="1" applyFont="1" applyFill="1" applyBorder="1" applyAlignment="1">
      <alignment vertical="center"/>
      <protection/>
    </xf>
    <xf numFmtId="206" fontId="5" fillId="0" borderId="0" xfId="76" applyNumberFormat="1" applyFont="1">
      <alignment/>
      <protection/>
    </xf>
    <xf numFmtId="4" fontId="12" fillId="0" borderId="0" xfId="76" applyNumberFormat="1" applyFont="1" applyFill="1" applyAlignment="1">
      <alignment vertical="center"/>
      <protection/>
    </xf>
    <xf numFmtId="0" fontId="12" fillId="0" borderId="17" xfId="76" applyFont="1" applyFill="1" applyBorder="1" applyAlignment="1">
      <alignment vertical="center"/>
      <protection/>
    </xf>
    <xf numFmtId="0" fontId="12" fillId="0" borderId="0" xfId="76" applyFont="1" applyFill="1" applyBorder="1" applyAlignment="1">
      <alignment vertical="center"/>
      <protection/>
    </xf>
    <xf numFmtId="4" fontId="62" fillId="0" borderId="0" xfId="76" applyNumberFormat="1" applyFont="1" quotePrefix="1">
      <alignment/>
      <protection/>
    </xf>
    <xf numFmtId="168" fontId="12" fillId="0" borderId="13" xfId="76" applyNumberFormat="1" applyFont="1" applyFill="1" applyBorder="1" applyAlignment="1">
      <alignment vertical="center"/>
      <protection/>
    </xf>
    <xf numFmtId="168" fontId="14" fillId="0" borderId="14" xfId="76" applyNumberFormat="1" applyFont="1" applyFill="1" applyBorder="1" applyAlignment="1">
      <alignment vertical="center"/>
      <protection/>
    </xf>
    <xf numFmtId="221" fontId="5" fillId="0" borderId="0" xfId="76" applyNumberFormat="1" applyFont="1">
      <alignment/>
      <protection/>
    </xf>
    <xf numFmtId="4" fontId="5" fillId="0" borderId="0" xfId="76" applyNumberFormat="1" applyFont="1" applyFill="1" applyBorder="1">
      <alignment/>
      <protection/>
    </xf>
    <xf numFmtId="4" fontId="12" fillId="0" borderId="0" xfId="76" applyNumberFormat="1" applyFont="1" applyFill="1" applyBorder="1" applyAlignment="1">
      <alignment wrapText="1"/>
      <protection/>
    </xf>
    <xf numFmtId="0" fontId="14" fillId="11" borderId="0" xfId="76" applyFont="1" applyFill="1" applyAlignment="1">
      <alignment horizontal="centerContinuous" vertical="center"/>
      <protection/>
    </xf>
    <xf numFmtId="0" fontId="12" fillId="0" borderId="0" xfId="76" applyFont="1" applyAlignment="1">
      <alignment vertical="center"/>
      <protection/>
    </xf>
    <xf numFmtId="0" fontId="14" fillId="0" borderId="15" xfId="76" applyFont="1" applyFill="1" applyBorder="1" applyAlignment="1">
      <alignment horizontal="centerContinuous" vertical="center" wrapText="1"/>
      <protection/>
    </xf>
    <xf numFmtId="0" fontId="12" fillId="0" borderId="17" xfId="76" applyFont="1" applyBorder="1" applyAlignment="1">
      <alignment horizontal="left" vertical="center" wrapText="1"/>
      <protection/>
    </xf>
    <xf numFmtId="188" fontId="12" fillId="0" borderId="0" xfId="76" applyNumberFormat="1" applyFont="1" applyFill="1" applyBorder="1" applyAlignment="1">
      <alignment vertical="center"/>
      <protection/>
    </xf>
    <xf numFmtId="188" fontId="12" fillId="0" borderId="17" xfId="76" applyNumberFormat="1" applyFont="1" applyFill="1" applyBorder="1" applyAlignment="1">
      <alignment vertical="center"/>
      <protection/>
    </xf>
    <xf numFmtId="0" fontId="12" fillId="0" borderId="0" xfId="76" applyFont="1" applyBorder="1" applyAlignment="1">
      <alignment horizontal="left" vertical="center" wrapText="1"/>
      <protection/>
    </xf>
    <xf numFmtId="188" fontId="12" fillId="0" borderId="0" xfId="76" applyNumberFormat="1" applyFont="1" applyFill="1" applyBorder="1" applyAlignment="1">
      <alignment vertical="center" wrapText="1"/>
      <protection/>
    </xf>
    <xf numFmtId="0" fontId="14" fillId="0" borderId="14" xfId="76" applyFont="1" applyBorder="1" applyAlignment="1">
      <alignment horizontal="left" vertical="center" wrapText="1"/>
      <protection/>
    </xf>
    <xf numFmtId="188" fontId="14" fillId="0" borderId="14" xfId="76" applyNumberFormat="1" applyFont="1" applyBorder="1" applyAlignment="1">
      <alignment vertical="center" wrapText="1"/>
      <protection/>
    </xf>
    <xf numFmtId="0" fontId="12" fillId="0" borderId="0" xfId="76" applyFont="1" applyBorder="1">
      <alignment/>
      <protection/>
    </xf>
    <xf numFmtId="0" fontId="14" fillId="0" borderId="0" xfId="76" applyFont="1" applyFill="1">
      <alignment/>
      <protection/>
    </xf>
    <xf numFmtId="0" fontId="12" fillId="0" borderId="0" xfId="76" applyFont="1" applyFill="1" applyBorder="1" applyAlignment="1">
      <alignment horizontal="center" vertical="center" wrapText="1"/>
      <protection/>
    </xf>
    <xf numFmtId="0" fontId="12" fillId="0" borderId="0" xfId="76" applyFont="1" applyFill="1" applyBorder="1">
      <alignment/>
      <protection/>
    </xf>
    <xf numFmtId="4" fontId="0" fillId="0" borderId="0" xfId="60" applyNumberFormat="1" applyFont="1" applyFill="1" applyBorder="1" applyAlignment="1">
      <alignment horizontal="right" vertical="center"/>
      <protection/>
    </xf>
    <xf numFmtId="0" fontId="14" fillId="0" borderId="12" xfId="76" applyFont="1" applyBorder="1" applyAlignment="1">
      <alignment vertical="center" wrapText="1"/>
      <protection/>
    </xf>
    <xf numFmtId="188" fontId="14" fillId="0" borderId="12" xfId="76" applyNumberFormat="1" applyFont="1" applyFill="1" applyBorder="1" applyAlignment="1">
      <alignment vertical="center"/>
      <protection/>
    </xf>
    <xf numFmtId="0" fontId="0" fillId="0" borderId="0" xfId="60" applyFill="1" applyBorder="1" applyAlignment="1">
      <alignment horizontal="left"/>
      <protection/>
    </xf>
    <xf numFmtId="0" fontId="12" fillId="0" borderId="0" xfId="76" applyFont="1" applyAlignment="1">
      <alignment/>
      <protection/>
    </xf>
    <xf numFmtId="0" fontId="12" fillId="0" borderId="0" xfId="76" applyFont="1" applyBorder="1" applyAlignment="1">
      <alignment/>
      <protection/>
    </xf>
    <xf numFmtId="4" fontId="12" fillId="0" borderId="0" xfId="60" applyNumberFormat="1" applyFont="1" applyFill="1" applyBorder="1" applyAlignment="1">
      <alignment horizontal="right" vertical="center"/>
      <protection/>
    </xf>
    <xf numFmtId="0" fontId="12" fillId="0" borderId="0" xfId="76" applyFont="1" applyFill="1" applyBorder="1" applyAlignment="1">
      <alignment horizontal="center" vertical="center"/>
      <protection/>
    </xf>
    <xf numFmtId="4" fontId="14" fillId="0" borderId="0" xfId="76" applyNumberFormat="1" applyFont="1" applyFill="1" applyBorder="1" applyAlignment="1">
      <alignment vertical="center"/>
      <protection/>
    </xf>
    <xf numFmtId="0" fontId="12" fillId="0" borderId="0" xfId="76" applyFont="1" applyFill="1" applyBorder="1" applyAlignment="1">
      <alignment/>
      <protection/>
    </xf>
    <xf numFmtId="206" fontId="12" fillId="0" borderId="0" xfId="76" applyNumberFormat="1" applyFont="1">
      <alignment/>
      <protection/>
    </xf>
    <xf numFmtId="188" fontId="12" fillId="0" borderId="0" xfId="76" applyNumberFormat="1" applyFont="1">
      <alignment/>
      <protection/>
    </xf>
    <xf numFmtId="0" fontId="14" fillId="0" borderId="0" xfId="76" applyFont="1" applyFill="1" applyBorder="1">
      <alignment/>
      <protection/>
    </xf>
    <xf numFmtId="166" fontId="4" fillId="0" borderId="0" xfId="64" applyNumberFormat="1" applyFont="1" applyFill="1" applyBorder="1" applyAlignment="1">
      <alignment horizontal="center" vertical="center"/>
      <protection/>
    </xf>
    <xf numFmtId="204" fontId="5" fillId="0" borderId="0" xfId="69" applyNumberFormat="1" applyFont="1" applyFill="1" applyBorder="1" applyAlignment="1">
      <alignment horizontal="right" vertical="center"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0" fontId="4" fillId="0" borderId="14" xfId="69" applyFont="1" applyFill="1" applyBorder="1" applyAlignment="1">
      <alignment horizontal="center" vertical="center" wrapText="1"/>
      <protection/>
    </xf>
    <xf numFmtId="0" fontId="4" fillId="0" borderId="17" xfId="69" applyFont="1" applyFill="1" applyBorder="1" applyAlignment="1">
      <alignment horizontal="center" vertical="center" wrapText="1"/>
      <protection/>
    </xf>
    <xf numFmtId="0" fontId="4" fillId="0" borderId="13" xfId="69" applyFont="1" applyFill="1" applyBorder="1" applyAlignment="1">
      <alignment horizontal="center" vertical="center" wrapText="1"/>
      <protection/>
    </xf>
    <xf numFmtId="0" fontId="4" fillId="0" borderId="0" xfId="69" applyFont="1" applyFill="1" applyBorder="1" applyAlignment="1">
      <alignment horizontal="center" vertical="center" wrapText="1"/>
      <protection/>
    </xf>
    <xf numFmtId="49" fontId="4" fillId="0" borderId="14" xfId="69" applyNumberFormat="1" applyFont="1" applyFill="1" applyBorder="1" applyAlignment="1">
      <alignment horizontal="center" vertical="center" wrapText="1"/>
      <protection/>
    </xf>
    <xf numFmtId="4" fontId="5" fillId="0" borderId="17" xfId="69" applyNumberFormat="1" applyFont="1" applyFill="1" applyBorder="1" applyAlignment="1">
      <alignment vertical="center"/>
      <protection/>
    </xf>
    <xf numFmtId="4" fontId="0" fillId="0" borderId="0" xfId="0" applyNumberFormat="1" applyFill="1" applyBorder="1" applyAlignment="1">
      <alignment vertical="center"/>
    </xf>
    <xf numFmtId="4" fontId="4" fillId="0" borderId="12" xfId="69" applyNumberFormat="1" applyFont="1" applyFill="1" applyBorder="1" applyAlignment="1">
      <alignment horizontal="right" vertical="center"/>
      <protection/>
    </xf>
    <xf numFmtId="0" fontId="5" fillId="0" borderId="0" xfId="69" applyFont="1" applyFill="1" applyAlignment="1">
      <alignment vertical="center"/>
      <protection/>
    </xf>
    <xf numFmtId="4" fontId="5" fillId="0" borderId="0" xfId="69" applyNumberFormat="1" applyFont="1" applyFill="1" applyAlignment="1">
      <alignment vertical="center"/>
      <protection/>
    </xf>
    <xf numFmtId="166" fontId="4" fillId="0" borderId="13" xfId="64" applyNumberFormat="1" applyFont="1" applyFill="1" applyBorder="1" applyAlignment="1">
      <alignment horizontal="center" vertical="center" wrapText="1"/>
      <protection/>
    </xf>
    <xf numFmtId="166" fontId="4" fillId="0" borderId="13" xfId="64" applyNumberFormat="1" applyFont="1" applyFill="1" applyBorder="1" applyAlignment="1" quotePrefix="1">
      <alignment horizontal="center" vertical="center" wrapText="1"/>
      <protection/>
    </xf>
    <xf numFmtId="169" fontId="5" fillId="0" borderId="0" xfId="0" applyNumberFormat="1" applyFont="1" applyFill="1" applyAlignment="1">
      <alignment vertical="center"/>
    </xf>
    <xf numFmtId="164" fontId="0" fillId="0" borderId="0" xfId="51" applyFill="1" applyAlignment="1">
      <alignment vertical="center"/>
    </xf>
    <xf numFmtId="166" fontId="4" fillId="0" borderId="12" xfId="64" applyNumberFormat="1" applyFont="1" applyFill="1" applyBorder="1" applyAlignment="1">
      <alignment horizontal="center" vertical="center"/>
      <protection/>
    </xf>
    <xf numFmtId="169" fontId="4" fillId="0" borderId="0" xfId="0" applyNumberFormat="1" applyFont="1" applyFill="1" applyAlignment="1">
      <alignment vertical="center"/>
    </xf>
    <xf numFmtId="169" fontId="62" fillId="0" borderId="0" xfId="51" applyNumberFormat="1" applyFont="1" applyFill="1" applyBorder="1" applyAlignment="1">
      <alignment vertical="center" wrapText="1"/>
    </xf>
    <xf numFmtId="182" fontId="0" fillId="0" borderId="0" xfId="0" applyNumberFormat="1" applyFill="1" applyAlignment="1">
      <alignment vertical="center"/>
    </xf>
    <xf numFmtId="174" fontId="5" fillId="0" borderId="0" xfId="0" applyNumberFormat="1" applyFont="1" applyFill="1" applyAlignment="1">
      <alignment horizontal="left" vertical="center"/>
    </xf>
    <xf numFmtId="4" fontId="5" fillId="0" borderId="0" xfId="0" applyNumberFormat="1" applyFont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5" fillId="0" borderId="0" xfId="74" applyFont="1" applyFill="1" applyBorder="1" applyAlignment="1">
      <alignment vertical="center"/>
      <protection/>
    </xf>
    <xf numFmtId="187" fontId="4" fillId="0" borderId="12" xfId="77" applyNumberFormat="1" applyFont="1" applyFill="1" applyBorder="1" applyAlignment="1">
      <alignment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188" fontId="4" fillId="0" borderId="13" xfId="70" applyNumberFormat="1" applyFont="1" applyFill="1" applyBorder="1" applyAlignment="1">
      <alignment horizontal="center" vertical="center" wrapText="1"/>
      <protection/>
    </xf>
    <xf numFmtId="188" fontId="4" fillId="0" borderId="13" xfId="73" applyNumberFormat="1" applyFont="1" applyFill="1" applyBorder="1" applyAlignment="1">
      <alignment horizontal="center" vertical="center" wrapText="1"/>
      <protection/>
    </xf>
    <xf numFmtId="4" fontId="5" fillId="0" borderId="0" xfId="70" applyNumberFormat="1" applyFont="1" applyBorder="1" applyAlignment="1">
      <alignment vertical="center"/>
      <protection/>
    </xf>
    <xf numFmtId="173" fontId="62" fillId="0" borderId="0" xfId="70" applyNumberFormat="1" applyFont="1" applyAlignment="1">
      <alignment vertical="center"/>
      <protection/>
    </xf>
    <xf numFmtId="220" fontId="62" fillId="0" borderId="0" xfId="70" applyNumberFormat="1" applyFont="1" applyBorder="1" applyAlignment="1">
      <alignment vertical="center"/>
      <protection/>
    </xf>
    <xf numFmtId="4" fontId="62" fillId="0" borderId="0" xfId="70" applyNumberFormat="1" applyFont="1" applyBorder="1" applyAlignment="1">
      <alignment vertical="center"/>
      <protection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206" fontId="5" fillId="0" borderId="0" xfId="0" applyNumberFormat="1" applyFont="1" applyFill="1" applyAlignment="1">
      <alignment/>
    </xf>
    <xf numFmtId="0" fontId="0" fillId="0" borderId="0" xfId="84" applyFill="1">
      <alignment/>
      <protection/>
    </xf>
    <xf numFmtId="0" fontId="5" fillId="0" borderId="0" xfId="84" applyFont="1" applyFill="1">
      <alignment/>
      <protection/>
    </xf>
    <xf numFmtId="0" fontId="5" fillId="0" borderId="0" xfId="84" applyFont="1" applyFill="1" applyAlignment="1">
      <alignment horizontal="right"/>
      <protection/>
    </xf>
    <xf numFmtId="0" fontId="5" fillId="0" borderId="0" xfId="84" applyFont="1" applyFill="1" applyAlignment="1">
      <alignment vertical="center"/>
      <protection/>
    </xf>
    <xf numFmtId="0" fontId="4" fillId="0" borderId="10" xfId="84" applyFont="1" applyFill="1" applyBorder="1" applyAlignment="1">
      <alignment horizontal="center" vertical="center" wrapText="1"/>
      <protection/>
    </xf>
    <xf numFmtId="0" fontId="4" fillId="0" borderId="0" xfId="84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4" fillId="0" borderId="14" xfId="84" applyFont="1" applyFill="1" applyBorder="1" applyAlignment="1">
      <alignment horizontal="center" vertical="center" wrapText="1"/>
      <protection/>
    </xf>
    <xf numFmtId="0" fontId="4" fillId="0" borderId="17" xfId="84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13" xfId="84" applyFont="1" applyFill="1" applyBorder="1" applyAlignment="1">
      <alignment horizontal="center" vertical="center" wrapText="1"/>
      <protection/>
    </xf>
    <xf numFmtId="0" fontId="4" fillId="0" borderId="14" xfId="84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188" fontId="5" fillId="0" borderId="0" xfId="84" applyNumberFormat="1" applyFont="1" applyFill="1" applyAlignment="1">
      <alignment vertical="center"/>
      <protection/>
    </xf>
    <xf numFmtId="188" fontId="5" fillId="0" borderId="0" xfId="84" applyNumberFormat="1" applyFont="1" applyFill="1" applyBorder="1" applyAlignment="1">
      <alignment vertical="center"/>
      <protection/>
    </xf>
    <xf numFmtId="0" fontId="16" fillId="0" borderId="0" xfId="70" applyFont="1" applyFill="1" applyAlignment="1">
      <alignment vertical="center"/>
      <protection/>
    </xf>
    <xf numFmtId="188" fontId="16" fillId="0" borderId="0" xfId="84" applyNumberFormat="1" applyFont="1" applyFill="1" applyAlignment="1">
      <alignment vertical="center"/>
      <protection/>
    </xf>
    <xf numFmtId="0" fontId="4" fillId="0" borderId="12" xfId="70" applyFont="1" applyFill="1" applyBorder="1" applyAlignment="1">
      <alignment horizontal="left" vertical="center"/>
      <protection/>
    </xf>
    <xf numFmtId="188" fontId="4" fillId="0" borderId="12" xfId="84" applyNumberFormat="1" applyFont="1" applyFill="1" applyBorder="1" applyAlignment="1">
      <alignment vertical="center"/>
      <protection/>
    </xf>
    <xf numFmtId="4" fontId="5" fillId="0" borderId="0" xfId="84" applyNumberFormat="1" applyFont="1" applyFill="1" applyAlignment="1">
      <alignment vertical="center"/>
      <protection/>
    </xf>
    <xf numFmtId="0" fontId="18" fillId="0" borderId="0" xfId="84" applyFont="1" applyFill="1" applyAlignment="1">
      <alignment vertical="center"/>
      <protection/>
    </xf>
    <xf numFmtId="0" fontId="19" fillId="0" borderId="0" xfId="84" applyFont="1" applyFill="1" applyAlignment="1">
      <alignment horizontal="center" vertical="center"/>
      <protection/>
    </xf>
    <xf numFmtId="0" fontId="5" fillId="0" borderId="0" xfId="84" applyFont="1" applyFill="1" applyAlignment="1">
      <alignment horizontal="center" vertical="center" wrapText="1"/>
      <protection/>
    </xf>
    <xf numFmtId="0" fontId="5" fillId="0" borderId="0" xfId="84" applyFont="1" applyFill="1" applyAlignment="1">
      <alignment vertical="center" wrapText="1"/>
      <protection/>
    </xf>
    <xf numFmtId="0" fontId="5" fillId="0" borderId="0" xfId="84" applyFont="1" applyFill="1" applyAlignment="1">
      <alignment horizontal="left" vertical="center" wrapText="1"/>
      <protection/>
    </xf>
    <xf numFmtId="206" fontId="19" fillId="0" borderId="0" xfId="84" applyNumberFormat="1" applyFont="1" applyFill="1" applyAlignment="1">
      <alignment horizontal="center" vertical="center"/>
      <protection/>
    </xf>
    <xf numFmtId="0" fontId="17" fillId="0" borderId="0" xfId="84" applyFont="1" applyFill="1" applyAlignment="1">
      <alignment vertical="center"/>
      <protection/>
    </xf>
    <xf numFmtId="4" fontId="18" fillId="0" borderId="0" xfId="84" applyNumberFormat="1" applyFont="1" applyFill="1" applyAlignment="1">
      <alignment vertical="center"/>
      <protection/>
    </xf>
    <xf numFmtId="188" fontId="5" fillId="0" borderId="0" xfId="84" applyNumberFormat="1" applyFont="1" applyFill="1">
      <alignment/>
      <protection/>
    </xf>
    <xf numFmtId="206" fontId="5" fillId="0" borderId="0" xfId="84" applyNumberFormat="1" applyFont="1" applyFill="1">
      <alignment/>
      <protection/>
    </xf>
    <xf numFmtId="3" fontId="5" fillId="0" borderId="0" xfId="84" applyNumberFormat="1" applyFont="1" applyFill="1">
      <alignment/>
      <protection/>
    </xf>
    <xf numFmtId="0" fontId="4" fillId="0" borderId="0" xfId="70" applyFont="1" applyFill="1" applyAlignment="1">
      <alignment vertical="center"/>
      <protection/>
    </xf>
    <xf numFmtId="0" fontId="5" fillId="0" borderId="10" xfId="70" applyFont="1" applyFill="1" applyBorder="1">
      <alignment/>
      <protection/>
    </xf>
    <xf numFmtId="0" fontId="5" fillId="0" borderId="10" xfId="70" applyFont="1" applyFill="1" applyBorder="1" applyAlignment="1">
      <alignment horizontal="right"/>
      <protection/>
    </xf>
    <xf numFmtId="0" fontId="4" fillId="0" borderId="13" xfId="70" applyFont="1" applyFill="1" applyBorder="1" applyAlignment="1" quotePrefix="1">
      <alignment horizontal="center" vertical="center" wrapText="1"/>
      <protection/>
    </xf>
    <xf numFmtId="167" fontId="5" fillId="0" borderId="0" xfId="70" applyNumberFormat="1" applyFont="1" applyFill="1" applyAlignment="1">
      <alignment vertical="center"/>
      <protection/>
    </xf>
    <xf numFmtId="0" fontId="5" fillId="0" borderId="0" xfId="70" applyFont="1" applyFill="1" applyAlignment="1" quotePrefix="1">
      <alignment horizontal="left" vertical="center"/>
      <protection/>
    </xf>
    <xf numFmtId="188" fontId="4" fillId="0" borderId="12" xfId="0" applyNumberFormat="1" applyFont="1" applyFill="1" applyBorder="1" applyAlignment="1">
      <alignment horizontal="right" vertical="center"/>
    </xf>
    <xf numFmtId="4" fontId="4" fillId="0" borderId="12" xfId="70" applyNumberFormat="1" applyFont="1" applyFill="1" applyBorder="1" applyAlignment="1">
      <alignment vertical="center"/>
      <protection/>
    </xf>
    <xf numFmtId="173" fontId="4" fillId="0" borderId="0" xfId="70" applyNumberFormat="1" applyFont="1" applyFill="1" applyBorder="1" applyAlignment="1">
      <alignment vertical="center"/>
      <protection/>
    </xf>
    <xf numFmtId="167" fontId="4" fillId="0" borderId="0" xfId="71" applyNumberFormat="1" applyFont="1" applyFill="1" applyAlignment="1">
      <alignment horizontal="right" vertical="center"/>
      <protection/>
    </xf>
    <xf numFmtId="0" fontId="4" fillId="0" borderId="0" xfId="71" applyFont="1" applyFill="1" applyAlignment="1">
      <alignment horizontal="right" vertical="center"/>
      <protection/>
    </xf>
    <xf numFmtId="0" fontId="4" fillId="0" borderId="0" xfId="70" applyFont="1" applyFill="1" applyAlignment="1">
      <alignment horizontal="centerContinuous" vertical="center" wrapText="1"/>
      <protection/>
    </xf>
    <xf numFmtId="0" fontId="4" fillId="0" borderId="15" xfId="78" applyFont="1" applyFill="1" applyBorder="1" applyAlignment="1">
      <alignment horizontal="center" vertical="center" wrapText="1"/>
      <protection/>
    </xf>
    <xf numFmtId="0" fontId="4" fillId="0" borderId="13" xfId="78" applyFont="1" applyFill="1" applyBorder="1" applyAlignment="1">
      <alignment horizontal="center" vertical="center" wrapText="1"/>
      <protection/>
    </xf>
    <xf numFmtId="0" fontId="5" fillId="0" borderId="0" xfId="78" applyFont="1" applyFill="1">
      <alignment/>
      <protection/>
    </xf>
    <xf numFmtId="188" fontId="5" fillId="0" borderId="0" xfId="70" applyNumberFormat="1" applyFont="1" applyFill="1" applyAlignment="1">
      <alignment horizontal="right" vertical="center"/>
      <protection/>
    </xf>
    <xf numFmtId="169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" fontId="62" fillId="0" borderId="0" xfId="0" applyNumberFormat="1" applyFont="1" applyFill="1" applyAlignment="1">
      <alignment vertical="center"/>
    </xf>
    <xf numFmtId="0" fontId="5" fillId="0" borderId="0" xfId="80" applyFont="1" applyFill="1" applyAlignment="1">
      <alignment vertical="center"/>
      <protection/>
    </xf>
    <xf numFmtId="4" fontId="4" fillId="0" borderId="12" xfId="70" applyNumberFormat="1" applyFont="1" applyFill="1" applyBorder="1" applyAlignment="1">
      <alignment horizontal="right" vertical="center"/>
      <protection/>
    </xf>
    <xf numFmtId="0" fontId="4" fillId="0" borderId="0" xfId="79" applyFont="1" applyFill="1" applyAlignment="1">
      <alignment horizontal="right" vertical="center"/>
      <protection/>
    </xf>
    <xf numFmtId="188" fontId="4" fillId="0" borderId="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/>
    </xf>
    <xf numFmtId="0" fontId="5" fillId="0" borderId="0" xfId="70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81" applyFont="1" applyFill="1" applyBorder="1" applyAlignment="1">
      <alignment horizontal="center" vertical="center" wrapText="1"/>
      <protection/>
    </xf>
    <xf numFmtId="0" fontId="4" fillId="0" borderId="14" xfId="81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7" xfId="70" applyFont="1" applyFill="1" applyBorder="1" applyAlignment="1">
      <alignment vertical="center"/>
      <protection/>
    </xf>
    <xf numFmtId="4" fontId="5" fillId="0" borderId="0" xfId="70" applyNumberFormat="1" applyFont="1" applyFill="1" applyBorder="1" applyAlignment="1">
      <alignment vertical="center"/>
      <protection/>
    </xf>
    <xf numFmtId="188" fontId="5" fillId="0" borderId="0" xfId="68" applyNumberFormat="1" applyFont="1" applyFill="1" applyBorder="1" applyAlignment="1">
      <alignment horizontal="right" vertical="center"/>
      <protection/>
    </xf>
    <xf numFmtId="0" fontId="5" fillId="0" borderId="0" xfId="70" applyFont="1" applyFill="1" applyBorder="1" applyAlignment="1">
      <alignment vertical="center"/>
      <protection/>
    </xf>
    <xf numFmtId="0" fontId="16" fillId="0" borderId="0" xfId="0" applyFont="1" applyFill="1" applyAlignment="1">
      <alignment vertical="center"/>
    </xf>
    <xf numFmtId="0" fontId="16" fillId="0" borderId="0" xfId="70" applyFont="1" applyFill="1" applyBorder="1" applyAlignment="1">
      <alignment vertical="center"/>
      <protection/>
    </xf>
    <xf numFmtId="188" fontId="16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Alignment="1">
      <alignment vertical="center"/>
    </xf>
    <xf numFmtId="0" fontId="5" fillId="0" borderId="13" xfId="70" applyFont="1" applyFill="1" applyBorder="1" applyAlignment="1">
      <alignment vertical="center"/>
      <protection/>
    </xf>
    <xf numFmtId="4" fontId="5" fillId="0" borderId="0" xfId="0" applyNumberFormat="1" applyFont="1" applyFill="1" applyBorder="1" applyAlignment="1">
      <alignment vertical="center"/>
    </xf>
    <xf numFmtId="188" fontId="4" fillId="0" borderId="12" xfId="0" applyNumberFormat="1" applyFont="1" applyFill="1" applyBorder="1" applyAlignment="1">
      <alignment vertical="center"/>
    </xf>
    <xf numFmtId="0" fontId="5" fillId="0" borderId="0" xfId="62" applyFont="1" applyFill="1" applyAlignment="1">
      <alignment vertical="center"/>
      <protection/>
    </xf>
    <xf numFmtId="206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81" applyFont="1" applyFill="1" applyAlignment="1">
      <alignment vertical="center"/>
      <protection/>
    </xf>
    <xf numFmtId="0" fontId="5" fillId="0" borderId="0" xfId="81" applyFont="1" applyFill="1" applyAlignment="1">
      <alignment horizontal="left" vertical="center"/>
      <protection/>
    </xf>
    <xf numFmtId="0" fontId="5" fillId="0" borderId="0" xfId="81" applyFont="1" applyFill="1">
      <alignment/>
      <protection/>
    </xf>
    <xf numFmtId="0" fontId="18" fillId="0" borderId="0" xfId="81" applyFont="1" applyFill="1" applyAlignment="1">
      <alignment vertical="center"/>
      <protection/>
    </xf>
    <xf numFmtId="0" fontId="0" fillId="0" borderId="0" xfId="81" applyFill="1">
      <alignment/>
      <protection/>
    </xf>
    <xf numFmtId="0" fontId="14" fillId="0" borderId="0" xfId="0" applyFont="1" applyFill="1" applyAlignment="1">
      <alignment vertical="center" wrapText="1"/>
    </xf>
    <xf numFmtId="0" fontId="0" fillId="0" borderId="10" xfId="81" applyFill="1" applyBorder="1">
      <alignment/>
      <protection/>
    </xf>
    <xf numFmtId="0" fontId="5" fillId="0" borderId="10" xfId="81" applyFont="1" applyFill="1" applyBorder="1" applyAlignment="1">
      <alignment horizontal="right"/>
      <protection/>
    </xf>
    <xf numFmtId="0" fontId="5" fillId="0" borderId="10" xfId="81" applyFont="1" applyFill="1" applyBorder="1" applyAlignment="1">
      <alignment horizontal="center"/>
      <protection/>
    </xf>
    <xf numFmtId="0" fontId="5" fillId="0" borderId="10" xfId="81" applyFont="1" applyFill="1" applyBorder="1">
      <alignment/>
      <protection/>
    </xf>
    <xf numFmtId="0" fontId="4" fillId="0" borderId="10" xfId="8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4" fillId="0" borderId="0" xfId="81" applyFont="1" applyFill="1" applyBorder="1" applyAlignment="1">
      <alignment horizontal="center" vertical="center" wrapText="1"/>
      <protection/>
    </xf>
    <xf numFmtId="0" fontId="4" fillId="0" borderId="15" xfId="81" applyFont="1" applyFill="1" applyBorder="1" applyAlignment="1">
      <alignment horizontal="center" vertical="center" wrapText="1"/>
      <protection/>
    </xf>
    <xf numFmtId="0" fontId="4" fillId="0" borderId="11" xfId="81" applyFont="1" applyFill="1" applyBorder="1" applyAlignment="1">
      <alignment horizontal="center" vertical="center" wrapText="1"/>
      <protection/>
    </xf>
    <xf numFmtId="0" fontId="4" fillId="0" borderId="13" xfId="81" applyFont="1" applyFill="1" applyBorder="1" applyAlignment="1">
      <alignment horizontal="center" vertical="center"/>
      <protection/>
    </xf>
    <xf numFmtId="4" fontId="4" fillId="0" borderId="13" xfId="81" applyNumberFormat="1" applyFont="1" applyFill="1" applyBorder="1" applyAlignment="1">
      <alignment horizontal="center" vertical="center" wrapText="1"/>
      <protection/>
    </xf>
    <xf numFmtId="0" fontId="4" fillId="0" borderId="14" xfId="81" applyFont="1" applyFill="1" applyBorder="1" applyAlignment="1">
      <alignment horizontal="center" vertical="center"/>
      <protection/>
    </xf>
    <xf numFmtId="0" fontId="4" fillId="0" borderId="0" xfId="81" applyFont="1" applyFill="1" applyBorder="1" applyAlignment="1">
      <alignment horizontal="center" vertical="center"/>
      <protection/>
    </xf>
    <xf numFmtId="0" fontId="65" fillId="0" borderId="13" xfId="81" applyFont="1" applyFill="1" applyBorder="1" applyAlignment="1">
      <alignment horizontal="center" vertical="center"/>
      <protection/>
    </xf>
    <xf numFmtId="43" fontId="5" fillId="0" borderId="0" xfId="49" applyFont="1" applyFill="1" applyAlignment="1">
      <alignment vertical="center"/>
    </xf>
    <xf numFmtId="188" fontId="5" fillId="0" borderId="0" xfId="81" applyNumberFormat="1" applyFont="1" applyFill="1" applyAlignment="1">
      <alignment vertical="center"/>
      <protection/>
    </xf>
    <xf numFmtId="188" fontId="5" fillId="0" borderId="0" xfId="68" applyNumberFormat="1" applyFont="1" applyFill="1" applyAlignment="1">
      <alignment horizontal="right" vertical="center"/>
      <protection/>
    </xf>
    <xf numFmtId="188" fontId="62" fillId="0" borderId="0" xfId="81" applyNumberFormat="1" applyFont="1" applyFill="1" applyAlignment="1">
      <alignment vertical="center"/>
      <protection/>
    </xf>
    <xf numFmtId="4" fontId="5" fillId="0" borderId="0" xfId="81" applyNumberFormat="1" applyFont="1" applyFill="1" applyBorder="1" applyAlignment="1">
      <alignment vertical="center"/>
      <protection/>
    </xf>
    <xf numFmtId="188" fontId="16" fillId="0" borderId="0" xfId="81" applyNumberFormat="1" applyFont="1" applyFill="1" applyAlignment="1">
      <alignment vertical="center"/>
      <protection/>
    </xf>
    <xf numFmtId="43" fontId="4" fillId="0" borderId="0" xfId="49" applyFont="1" applyFill="1" applyBorder="1" applyAlignment="1">
      <alignment horizontal="left" vertical="center"/>
    </xf>
    <xf numFmtId="0" fontId="4" fillId="0" borderId="0" xfId="81" applyFont="1" applyFill="1" applyBorder="1" applyAlignment="1">
      <alignment horizontal="left" vertical="center"/>
      <protection/>
    </xf>
    <xf numFmtId="4" fontId="5" fillId="0" borderId="0" xfId="81" applyNumberFormat="1" applyFont="1" applyFill="1" applyAlignment="1">
      <alignment vertical="center"/>
      <protection/>
    </xf>
    <xf numFmtId="0" fontId="5" fillId="0" borderId="0" xfId="81" applyFont="1" applyFill="1" applyBorder="1" applyAlignment="1">
      <alignment vertical="center"/>
      <protection/>
    </xf>
    <xf numFmtId="0" fontId="5" fillId="0" borderId="0" xfId="81" applyFont="1" applyFill="1" applyBorder="1" applyAlignment="1">
      <alignment horizontal="left" vertical="center"/>
      <protection/>
    </xf>
    <xf numFmtId="0" fontId="62" fillId="0" borderId="0" xfId="81" applyFont="1" applyFill="1" applyAlignment="1">
      <alignment vertical="center"/>
      <protection/>
    </xf>
    <xf numFmtId="0" fontId="18" fillId="0" borderId="0" xfId="81" applyFont="1" applyFill="1" applyBorder="1" applyAlignment="1">
      <alignment vertical="center"/>
      <protection/>
    </xf>
    <xf numFmtId="0" fontId="18" fillId="0" borderId="0" xfId="81" applyFont="1" applyFill="1" applyBorder="1" applyAlignment="1">
      <alignment horizontal="left" vertical="center"/>
      <protection/>
    </xf>
    <xf numFmtId="4" fontId="18" fillId="0" borderId="0" xfId="0" applyNumberFormat="1" applyFont="1" applyFill="1" applyAlignment="1">
      <alignment vertical="center"/>
    </xf>
    <xf numFmtId="0" fontId="5" fillId="0" borderId="0" xfId="81" applyFont="1" applyFill="1" applyBorder="1">
      <alignment/>
      <protection/>
    </xf>
    <xf numFmtId="10" fontId="5" fillId="0" borderId="0" xfId="86" applyNumberFormat="1" applyFont="1" applyFill="1" applyAlignment="1">
      <alignment/>
    </xf>
    <xf numFmtId="0" fontId="4" fillId="0" borderId="14" xfId="72" applyFont="1" applyBorder="1" applyAlignment="1" quotePrefix="1">
      <alignment horizontal="center" vertical="center" wrapText="1"/>
      <protection/>
    </xf>
    <xf numFmtId="0" fontId="4" fillId="0" borderId="14" xfId="72" applyFont="1" applyFill="1" applyBorder="1" applyAlignment="1" quotePrefix="1">
      <alignment horizontal="center" vertical="center" wrapText="1"/>
      <protection/>
    </xf>
    <xf numFmtId="0" fontId="4" fillId="0" borderId="14" xfId="72" applyFont="1" applyBorder="1" applyAlignment="1" applyProtection="1" quotePrefix="1">
      <alignment horizontal="center" vertical="center" wrapText="1"/>
      <protection/>
    </xf>
    <xf numFmtId="203" fontId="4" fillId="0" borderId="12" xfId="72" applyNumberFormat="1" applyFont="1" applyFill="1" applyBorder="1" applyAlignment="1" applyProtection="1">
      <alignment vertical="center"/>
      <protection/>
    </xf>
    <xf numFmtId="203" fontId="5" fillId="0" borderId="0" xfId="72" applyNumberFormat="1" applyFont="1">
      <alignment/>
      <protection/>
    </xf>
    <xf numFmtId="206" fontId="5" fillId="0" borderId="0" xfId="72" applyNumberFormat="1" applyFont="1">
      <alignment/>
      <protection/>
    </xf>
    <xf numFmtId="203" fontId="62" fillId="0" borderId="0" xfId="72" applyNumberFormat="1" applyFont="1">
      <alignment/>
      <protection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3" fontId="14" fillId="0" borderId="12" xfId="0" applyNumberFormat="1" applyFont="1" applyBorder="1" applyAlignment="1">
      <alignment vertical="center"/>
    </xf>
    <xf numFmtId="0" fontId="5" fillId="0" borderId="0" xfId="75" applyFont="1" applyAlignment="1">
      <alignment vertical="center"/>
      <protection/>
    </xf>
    <xf numFmtId="0" fontId="5" fillId="0" borderId="10" xfId="75" applyFont="1" applyBorder="1">
      <alignment/>
      <protection/>
    </xf>
    <xf numFmtId="0" fontId="5" fillId="0" borderId="10" xfId="75" applyFont="1" applyBorder="1" applyAlignment="1" applyProtection="1">
      <alignment horizontal="right"/>
      <protection/>
    </xf>
    <xf numFmtId="0" fontId="5" fillId="0" borderId="0" xfId="75" applyFont="1">
      <alignment/>
      <protection/>
    </xf>
    <xf numFmtId="0" fontId="5" fillId="0" borderId="0" xfId="75" applyFont="1" applyBorder="1">
      <alignment/>
      <protection/>
    </xf>
    <xf numFmtId="0" fontId="5" fillId="0" borderId="0" xfId="75" applyFont="1" applyBorder="1" applyAlignment="1">
      <alignment horizontal="centerContinuous"/>
      <protection/>
    </xf>
    <xf numFmtId="0" fontId="4" fillId="0" borderId="13" xfId="75" applyFont="1" applyBorder="1" applyAlignment="1">
      <alignment horizontal="centerContinuous" vertical="center"/>
      <protection/>
    </xf>
    <xf numFmtId="0" fontId="5" fillId="0" borderId="0" xfId="75" applyFont="1" applyAlignment="1" applyProtection="1">
      <alignment horizontal="left" vertical="center"/>
      <protection/>
    </xf>
    <xf numFmtId="4" fontId="5" fillId="0" borderId="0" xfId="75" applyNumberFormat="1" applyFont="1" applyAlignment="1">
      <alignment vertical="center"/>
      <protection/>
    </xf>
    <xf numFmtId="0" fontId="4" fillId="0" borderId="12" xfId="75" applyFont="1" applyBorder="1" applyAlignment="1" applyProtection="1">
      <alignment horizontal="center" vertical="center"/>
      <protection/>
    </xf>
    <xf numFmtId="189" fontId="4" fillId="0" borderId="12" xfId="75" applyNumberFormat="1" applyFont="1" applyBorder="1" applyAlignment="1" applyProtection="1">
      <alignment vertical="center"/>
      <protection/>
    </xf>
    <xf numFmtId="203" fontId="4" fillId="0" borderId="14" xfId="72" applyNumberFormat="1" applyFont="1" applyFill="1" applyBorder="1" applyAlignment="1" applyProtection="1">
      <alignment horizontal="right" vertical="center"/>
      <protection/>
    </xf>
    <xf numFmtId="0" fontId="5" fillId="0" borderId="0" xfId="75" applyFont="1" applyAlignment="1" applyProtection="1">
      <alignment horizontal="left" vertical="center" wrapText="1"/>
      <protection/>
    </xf>
    <xf numFmtId="189" fontId="5" fillId="0" borderId="0" xfId="75" applyNumberFormat="1" applyFont="1">
      <alignment/>
      <protection/>
    </xf>
    <xf numFmtId="203" fontId="4" fillId="0" borderId="12" xfId="72" applyNumberFormat="1" applyFont="1" applyFill="1" applyBorder="1" applyAlignment="1" applyProtection="1">
      <alignment horizontal="right" vertical="center"/>
      <protection/>
    </xf>
    <xf numFmtId="4" fontId="0" fillId="0" borderId="0" xfId="60" applyNumberFormat="1">
      <alignment/>
      <protection/>
    </xf>
    <xf numFmtId="174" fontId="4" fillId="0" borderId="0" xfId="60" applyNumberFormat="1" applyFont="1" applyAlignment="1">
      <alignment horizontal="center" vertical="center" wrapText="1"/>
      <protection/>
    </xf>
    <xf numFmtId="0" fontId="5" fillId="0" borderId="0" xfId="80" applyFont="1" applyAlignment="1">
      <alignment vertical="center"/>
      <protection/>
    </xf>
    <xf numFmtId="0" fontId="5" fillId="0" borderId="0" xfId="0" applyFont="1" applyAlignment="1">
      <alignment/>
    </xf>
    <xf numFmtId="0" fontId="5" fillId="0" borderId="0" xfId="80" applyFont="1" applyAlignment="1">
      <alignment/>
      <protection/>
    </xf>
    <xf numFmtId="3" fontId="5" fillId="0" borderId="0" xfId="0" applyNumberFormat="1" applyFont="1" applyAlignment="1">
      <alignment/>
    </xf>
    <xf numFmtId="0" fontId="0" fillId="10" borderId="0" xfId="0" applyFill="1" applyAlignment="1">
      <alignment horizontal="center" vertical="center" wrapText="1"/>
    </xf>
    <xf numFmtId="0" fontId="4" fillId="10" borderId="0" xfId="70" applyFont="1" applyFill="1" applyAlignment="1">
      <alignment horizontal="centerContinuous" vertical="center"/>
      <protection/>
    </xf>
    <xf numFmtId="0" fontId="4" fillId="10" borderId="0" xfId="70" applyFont="1" applyFill="1" applyAlignment="1">
      <alignment horizontal="centerContinuous" vertical="center" wrapText="1"/>
      <protection/>
    </xf>
    <xf numFmtId="0" fontId="0" fillId="10" borderId="0" xfId="0" applyFill="1" applyAlignment="1">
      <alignment/>
    </xf>
    <xf numFmtId="0" fontId="0" fillId="10" borderId="0" xfId="0" applyFill="1" applyAlignment="1">
      <alignment/>
    </xf>
    <xf numFmtId="0" fontId="0" fillId="10" borderId="0" xfId="0" applyFill="1" applyAlignment="1">
      <alignment horizontal="center" wrapText="1"/>
    </xf>
    <xf numFmtId="0" fontId="0" fillId="10" borderId="0" xfId="0" applyFill="1" applyAlignment="1">
      <alignment vertical="center"/>
    </xf>
    <xf numFmtId="0" fontId="4" fillId="10" borderId="0" xfId="84" applyFont="1" applyFill="1" applyAlignment="1">
      <alignment horizontal="center" vertical="center" wrapText="1"/>
      <protection/>
    </xf>
    <xf numFmtId="0" fontId="5" fillId="10" borderId="0" xfId="81" applyFont="1" applyFill="1">
      <alignment/>
      <protection/>
    </xf>
    <xf numFmtId="0" fontId="0" fillId="10" borderId="0" xfId="81" applyFill="1">
      <alignment/>
      <protection/>
    </xf>
    <xf numFmtId="0" fontId="0" fillId="10" borderId="0" xfId="0" applyFill="1" applyAlignment="1">
      <alignment wrapText="1"/>
    </xf>
    <xf numFmtId="0" fontId="14" fillId="10" borderId="0" xfId="0" applyFont="1" applyFill="1" applyAlignment="1">
      <alignment vertical="center" wrapText="1"/>
    </xf>
    <xf numFmtId="0" fontId="5" fillId="10" borderId="0" xfId="0" applyFont="1" applyFill="1" applyAlignment="1">
      <alignment/>
    </xf>
    <xf numFmtId="0" fontId="4" fillId="10" borderId="0" xfId="75" applyFont="1" applyFill="1" applyAlignment="1" applyProtection="1">
      <alignment horizontal="centerContinuous" vertical="center"/>
      <protection/>
    </xf>
    <xf numFmtId="0" fontId="4" fillId="10" borderId="0" xfId="75" applyFont="1" applyFill="1" applyAlignment="1">
      <alignment horizontal="centerContinuous" vertical="center"/>
      <protection/>
    </xf>
    <xf numFmtId="0" fontId="5" fillId="10" borderId="0" xfId="75" applyFont="1" applyFill="1" applyAlignment="1">
      <alignment horizontal="centerContinuous" vertical="center"/>
      <protection/>
    </xf>
    <xf numFmtId="0" fontId="4" fillId="10" borderId="0" xfId="75" applyFont="1" applyFill="1" applyAlignment="1" applyProtection="1">
      <alignment horizontal="centerContinuous" vertical="center" wrapText="1"/>
      <protection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 indent="4"/>
    </xf>
    <xf numFmtId="0" fontId="20" fillId="0" borderId="0" xfId="62" applyFont="1" applyFill="1" applyAlignment="1">
      <alignment vertical="center"/>
      <protection/>
    </xf>
    <xf numFmtId="0" fontId="66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 indent="2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4" fontId="20" fillId="0" borderId="0" xfId="0" applyNumberFormat="1" applyFont="1" applyFill="1" applyAlignment="1">
      <alignment vertical="center"/>
    </xf>
    <xf numFmtId="0" fontId="5" fillId="0" borderId="0" xfId="70" applyFont="1" applyFill="1" applyAlignment="1">
      <alignment vertical="center" wrapText="1"/>
      <protection/>
    </xf>
    <xf numFmtId="0" fontId="0" fillId="0" borderId="0" xfId="0" applyFill="1" applyAlignment="1">
      <alignment wrapText="1"/>
    </xf>
    <xf numFmtId="0" fontId="5" fillId="10" borderId="0" xfId="72" applyFont="1" applyFill="1">
      <alignment/>
      <protection/>
    </xf>
    <xf numFmtId="0" fontId="0" fillId="10" borderId="0" xfId="84" applyFill="1" applyAlignment="1">
      <alignment/>
      <protection/>
    </xf>
    <xf numFmtId="0" fontId="5" fillId="0" borderId="10" xfId="72" applyFont="1" applyFill="1" applyBorder="1">
      <alignment/>
      <protection/>
    </xf>
    <xf numFmtId="0" fontId="5" fillId="0" borderId="10" xfId="72" applyFont="1" applyFill="1" applyBorder="1" applyAlignment="1">
      <alignment horizontal="right"/>
      <protection/>
    </xf>
    <xf numFmtId="0" fontId="5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10" borderId="0" xfId="75" applyFont="1" applyFill="1" applyAlignment="1">
      <alignment vertical="center"/>
      <protection/>
    </xf>
    <xf numFmtId="4" fontId="9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vertical="center" wrapText="1"/>
    </xf>
    <xf numFmtId="206" fontId="5" fillId="0" borderId="0" xfId="68" applyNumberFormat="1" applyFont="1">
      <alignment/>
      <protection/>
    </xf>
    <xf numFmtId="0" fontId="5" fillId="0" borderId="0" xfId="76" applyFont="1" applyFill="1" applyBorder="1" applyAlignment="1">
      <alignment horizontal="left" vertical="center" wrapText="1"/>
      <protection/>
    </xf>
    <xf numFmtId="4" fontId="5" fillId="0" borderId="0" xfId="70" applyNumberFormat="1" applyFont="1">
      <alignment/>
      <protection/>
    </xf>
    <xf numFmtId="183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0" fontId="4" fillId="0" borderId="29" xfId="77" applyFont="1" applyFill="1" applyBorder="1" applyAlignment="1" quotePrefix="1">
      <alignment horizontal="center" vertical="center" wrapText="1"/>
      <protection/>
    </xf>
    <xf numFmtId="0" fontId="4" fillId="0" borderId="29" xfId="77" applyFont="1" applyFill="1" applyBorder="1" applyAlignment="1">
      <alignment horizontal="center" wrapText="1"/>
      <protection/>
    </xf>
    <xf numFmtId="0" fontId="4" fillId="0" borderId="29" xfId="77" applyFont="1" applyFill="1" applyBorder="1" applyAlignment="1" quotePrefix="1">
      <alignment horizontal="centerContinuous" vertical="center" wrapText="1"/>
      <protection/>
    </xf>
    <xf numFmtId="187" fontId="4" fillId="0" borderId="14" xfId="77" applyNumberFormat="1" applyFont="1" applyFill="1" applyBorder="1" applyAlignment="1">
      <alignment vertical="center"/>
      <protection/>
    </xf>
    <xf numFmtId="0" fontId="5" fillId="0" borderId="0" xfId="70" applyFont="1" applyFill="1" applyAlignment="1">
      <alignment/>
      <protection/>
    </xf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Alignment="1">
      <alignment horizontal="left" vertical="justify" wrapText="1"/>
    </xf>
    <xf numFmtId="189" fontId="0" fillId="0" borderId="0" xfId="0" applyNumberFormat="1" applyFont="1" applyAlignment="1">
      <alignment horizontal="left" vertical="justify" wrapText="1"/>
    </xf>
    <xf numFmtId="188" fontId="5" fillId="0" borderId="0" xfId="70" applyNumberFormat="1" applyFont="1" applyAlignment="1">
      <alignment horizontal="center" vertical="center"/>
      <protection/>
    </xf>
    <xf numFmtId="206" fontId="5" fillId="0" borderId="0" xfId="74" applyNumberFormat="1" applyFont="1">
      <alignment/>
      <protection/>
    </xf>
    <xf numFmtId="0" fontId="4" fillId="0" borderId="0" xfId="77" applyFont="1" applyAlignment="1">
      <alignment vertical="center"/>
      <protection/>
    </xf>
    <xf numFmtId="0" fontId="5" fillId="0" borderId="0" xfId="77" applyFont="1" applyAlignment="1">
      <alignment/>
      <protection/>
    </xf>
    <xf numFmtId="0" fontId="5" fillId="0" borderId="0" xfId="77" applyFont="1" applyAlignment="1">
      <alignment horizontal="left" vertical="center" wrapText="1"/>
      <protection/>
    </xf>
    <xf numFmtId="0" fontId="5" fillId="0" borderId="0" xfId="77" applyFont="1" applyAlignment="1" quotePrefix="1">
      <alignment horizontal="left" vertical="center" wrapText="1"/>
      <protection/>
    </xf>
    <xf numFmtId="0" fontId="5" fillId="0" borderId="0" xfId="77" applyFont="1" applyFill="1" applyAlignment="1">
      <alignment horizontal="left" vertical="center" wrapText="1"/>
      <protection/>
    </xf>
    <xf numFmtId="0" fontId="5" fillId="0" borderId="13" xfId="77" applyFont="1" applyBorder="1">
      <alignment/>
      <protection/>
    </xf>
    <xf numFmtId="0" fontId="5" fillId="0" borderId="13" xfId="77" applyFont="1" applyBorder="1" applyAlignment="1">
      <alignment/>
      <protection/>
    </xf>
    <xf numFmtId="0" fontId="4" fillId="0" borderId="14" xfId="77" applyFont="1" applyBorder="1" applyAlignment="1" quotePrefix="1">
      <alignment horizontal="left" vertical="center" wrapText="1"/>
      <protection/>
    </xf>
    <xf numFmtId="187" fontId="5" fillId="0" borderId="0" xfId="52" applyNumberFormat="1" applyFont="1" applyFill="1" applyBorder="1" applyAlignment="1">
      <alignment horizontal="right" vertical="center"/>
    </xf>
    <xf numFmtId="187" fontId="5" fillId="0" borderId="17" xfId="52" applyNumberFormat="1" applyFont="1" applyFill="1" applyBorder="1" applyAlignment="1">
      <alignment vertical="center"/>
    </xf>
    <xf numFmtId="187" fontId="5" fillId="0" borderId="0" xfId="52" applyNumberFormat="1" applyFont="1" applyBorder="1" applyAlignment="1">
      <alignment vertical="center"/>
    </xf>
    <xf numFmtId="187" fontId="5" fillId="0" borderId="0" xfId="77" applyNumberFormat="1" applyFont="1" applyBorder="1" applyAlignment="1">
      <alignment vertical="center"/>
      <protection/>
    </xf>
    <xf numFmtId="187" fontId="4" fillId="0" borderId="14" xfId="77" applyNumberFormat="1" applyFont="1" applyBorder="1" applyAlignment="1">
      <alignment vertical="center"/>
      <protection/>
    </xf>
    <xf numFmtId="0" fontId="5" fillId="0" borderId="0" xfId="77" applyFont="1" applyAlignment="1" quotePrefix="1">
      <alignment horizontal="left"/>
      <protection/>
    </xf>
    <xf numFmtId="0" fontId="5" fillId="0" borderId="0" xfId="77" applyFont="1" applyBorder="1">
      <alignment/>
      <protection/>
    </xf>
    <xf numFmtId="0" fontId="5" fillId="0" borderId="0" xfId="77" applyFont="1" applyBorder="1" applyAlignment="1">
      <alignment/>
      <protection/>
    </xf>
    <xf numFmtId="0" fontId="4" fillId="0" borderId="0" xfId="77" applyFont="1" applyBorder="1" applyAlignment="1" quotePrefix="1">
      <alignment horizontal="left" vertical="center" wrapText="1"/>
      <protection/>
    </xf>
    <xf numFmtId="187" fontId="4" fillId="0" borderId="0" xfId="77" applyNumberFormat="1" applyFont="1" applyBorder="1" applyAlignment="1">
      <alignment vertical="center"/>
      <protection/>
    </xf>
    <xf numFmtId="0" fontId="4" fillId="0" borderId="29" xfId="77" applyFont="1" applyBorder="1" applyAlignment="1" quotePrefix="1">
      <alignment horizontal="center" vertical="center" wrapText="1"/>
      <protection/>
    </xf>
    <xf numFmtId="0" fontId="4" fillId="0" borderId="29" xfId="77" applyFont="1" applyBorder="1" applyAlignment="1">
      <alignment horizontal="center" wrapText="1"/>
      <protection/>
    </xf>
    <xf numFmtId="0" fontId="4" fillId="0" borderId="29" xfId="77" applyFont="1" applyBorder="1" applyAlignment="1" quotePrefix="1">
      <alignment horizontal="centerContinuous" vertical="center" wrapText="1"/>
      <protection/>
    </xf>
    <xf numFmtId="187" fontId="5" fillId="0" borderId="13" xfId="52" applyNumberFormat="1" applyFont="1" applyBorder="1" applyAlignment="1">
      <alignment vertical="center"/>
    </xf>
    <xf numFmtId="187" fontId="5" fillId="0" borderId="17" xfId="52" applyNumberFormat="1" applyFont="1" applyBorder="1" applyAlignment="1">
      <alignment vertical="center"/>
    </xf>
    <xf numFmtId="0" fontId="5" fillId="0" borderId="0" xfId="77" applyFont="1" applyAlignment="1" quotePrefix="1">
      <alignment horizontal="left" vertical="top"/>
      <protection/>
    </xf>
    <xf numFmtId="0" fontId="4" fillId="0" borderId="13" xfId="77" applyFont="1" applyBorder="1" applyAlignment="1">
      <alignment/>
      <protection/>
    </xf>
    <xf numFmtId="0" fontId="4" fillId="0" borderId="0" xfId="77" applyFont="1" applyBorder="1">
      <alignment/>
      <protection/>
    </xf>
    <xf numFmtId="0" fontId="4" fillId="0" borderId="17" xfId="77" applyFont="1" applyBorder="1" applyAlignment="1">
      <alignment horizontal="left" vertical="center" wrapText="1"/>
      <protection/>
    </xf>
    <xf numFmtId="0" fontId="5" fillId="0" borderId="17" xfId="77" applyFont="1" applyBorder="1" applyAlignment="1" quotePrefix="1">
      <alignment/>
      <protection/>
    </xf>
    <xf numFmtId="0" fontId="5" fillId="0" borderId="0" xfId="76" applyFont="1" applyAlignment="1">
      <alignment vertical="top" wrapText="1"/>
      <protection/>
    </xf>
    <xf numFmtId="0" fontId="4" fillId="0" borderId="0" xfId="77" applyFont="1" applyBorder="1" applyAlignment="1">
      <alignment horizontal="left" vertical="center" wrapText="1"/>
      <protection/>
    </xf>
    <xf numFmtId="0" fontId="5" fillId="0" borderId="0" xfId="77" applyFont="1" applyAlignment="1" quotePrefix="1">
      <alignment/>
      <protection/>
    </xf>
    <xf numFmtId="0" fontId="5" fillId="0" borderId="13" xfId="77" applyFont="1" applyBorder="1" applyAlignment="1">
      <alignment vertical="top"/>
      <protection/>
    </xf>
    <xf numFmtId="0" fontId="4" fillId="0" borderId="14" xfId="77" applyFont="1" applyBorder="1" applyAlignment="1" quotePrefix="1">
      <alignment horizontal="left" vertical="center"/>
      <protection/>
    </xf>
    <xf numFmtId="0" fontId="5" fillId="0" borderId="0" xfId="77" applyFont="1" applyBorder="1" applyAlignment="1">
      <alignment vertical="top"/>
      <protection/>
    </xf>
    <xf numFmtId="0" fontId="4" fillId="0" borderId="0" xfId="77" applyFont="1" applyBorder="1" applyAlignment="1" quotePrefix="1">
      <alignment horizontal="left" vertical="center"/>
      <protection/>
    </xf>
    <xf numFmtId="0" fontId="4" fillId="0" borderId="29" xfId="77" applyFont="1" applyBorder="1" applyAlignment="1">
      <alignment horizontal="centerContinuous" vertical="center" wrapText="1"/>
      <protection/>
    </xf>
    <xf numFmtId="0" fontId="5" fillId="0" borderId="0" xfId="77" applyFont="1" applyBorder="1" applyAlignment="1">
      <alignment vertical="center"/>
      <protection/>
    </xf>
    <xf numFmtId="0" fontId="5" fillId="0" borderId="0" xfId="77" applyFont="1" applyAlignment="1" quotePrefix="1">
      <alignment horizontal="left" vertical="center"/>
      <protection/>
    </xf>
    <xf numFmtId="0" fontId="5" fillId="0" borderId="0" xfId="77" applyFont="1" applyAlignment="1">
      <alignment vertical="top"/>
      <protection/>
    </xf>
    <xf numFmtId="187" fontId="5" fillId="0" borderId="0" xfId="77" applyNumberFormat="1" applyFont="1">
      <alignment/>
      <protection/>
    </xf>
    <xf numFmtId="0" fontId="5" fillId="0" borderId="0" xfId="77" applyFont="1" applyAlignment="1">
      <alignment horizontal="left"/>
      <protection/>
    </xf>
    <xf numFmtId="0" fontId="4" fillId="0" borderId="0" xfId="77" applyFont="1" applyBorder="1" applyAlignment="1">
      <alignment vertical="top"/>
      <protection/>
    </xf>
    <xf numFmtId="0" fontId="5" fillId="0" borderId="12" xfId="77" applyFont="1" applyBorder="1" applyAlignment="1">
      <alignment vertical="top"/>
      <protection/>
    </xf>
    <xf numFmtId="0" fontId="5" fillId="0" borderId="12" xfId="77" applyFont="1" applyBorder="1" applyAlignment="1">
      <alignment/>
      <protection/>
    </xf>
    <xf numFmtId="0" fontId="4" fillId="0" borderId="12" xfId="77" applyFont="1" applyBorder="1" applyAlignment="1">
      <alignment horizontal="left" vertical="center" wrapText="1"/>
      <protection/>
    </xf>
    <xf numFmtId="0" fontId="5" fillId="0" borderId="11" xfId="77" applyFont="1" applyBorder="1">
      <alignment/>
      <protection/>
    </xf>
    <xf numFmtId="0" fontId="5" fillId="0" borderId="11" xfId="77" applyFont="1" applyBorder="1" applyAlignment="1">
      <alignment/>
      <protection/>
    </xf>
    <xf numFmtId="4" fontId="5" fillId="0" borderId="11" xfId="77" applyNumberFormat="1" applyFont="1" applyBorder="1">
      <alignment/>
      <protection/>
    </xf>
    <xf numFmtId="4" fontId="5" fillId="0" borderId="0" xfId="77" applyNumberFormat="1" applyFont="1" applyBorder="1">
      <alignment/>
      <protection/>
    </xf>
    <xf numFmtId="4" fontId="5" fillId="0" borderId="0" xfId="77" applyNumberFormat="1" applyFont="1" applyBorder="1" applyAlignment="1">
      <alignment horizontal="center"/>
      <protection/>
    </xf>
    <xf numFmtId="0" fontId="5" fillId="0" borderId="0" xfId="77" applyFont="1" applyBorder="1" applyAlignment="1">
      <alignment horizontal="center"/>
      <protection/>
    </xf>
    <xf numFmtId="0" fontId="4" fillId="0" borderId="0" xfId="72" applyFont="1" applyFill="1" applyBorder="1" applyAlignment="1" applyProtection="1" quotePrefix="1">
      <alignment horizontal="center" vertical="center" wrapText="1"/>
      <protection/>
    </xf>
    <xf numFmtId="0" fontId="4" fillId="0" borderId="0" xfId="72" applyFont="1" applyFill="1" applyBorder="1" applyAlignment="1" quotePrefix="1">
      <alignment horizontal="center" vertical="center" wrapText="1"/>
      <protection/>
    </xf>
    <xf numFmtId="0" fontId="4" fillId="0" borderId="0" xfId="72" applyFont="1" applyFill="1" applyBorder="1" applyAlignment="1">
      <alignment horizontal="center" vertical="center" wrapText="1"/>
      <protection/>
    </xf>
    <xf numFmtId="0" fontId="4" fillId="0" borderId="0" xfId="72" applyFont="1" applyFill="1" applyBorder="1" applyAlignment="1" applyProtection="1">
      <alignment horizontal="center" vertical="center" wrapText="1"/>
      <protection/>
    </xf>
    <xf numFmtId="0" fontId="5" fillId="0" borderId="0" xfId="76" applyFont="1" applyBorder="1" applyAlignment="1">
      <alignment vertical="top"/>
      <protection/>
    </xf>
    <xf numFmtId="0" fontId="4" fillId="0" borderId="0" xfId="76" applyFont="1" applyBorder="1" applyAlignment="1">
      <alignment vertical="center" wrapText="1"/>
      <protection/>
    </xf>
    <xf numFmtId="180" fontId="4" fillId="0" borderId="0" xfId="76" applyNumberFormat="1" applyFont="1" applyFill="1" applyBorder="1" applyAlignment="1">
      <alignment vertical="center"/>
      <protection/>
    </xf>
    <xf numFmtId="0" fontId="5" fillId="0" borderId="0" xfId="76" applyFont="1" applyBorder="1" applyAlignment="1">
      <alignment vertical="center" wrapText="1"/>
      <protection/>
    </xf>
    <xf numFmtId="0" fontId="5" fillId="0" borderId="0" xfId="76" applyFont="1" applyBorder="1" applyAlignment="1">
      <alignment vertical="center"/>
      <protection/>
    </xf>
    <xf numFmtId="0" fontId="4" fillId="33" borderId="11" xfId="76" applyFont="1" applyFill="1" applyBorder="1" applyAlignment="1">
      <alignment horizontal="center" vertical="center" wrapText="1"/>
      <protection/>
    </xf>
    <xf numFmtId="0" fontId="4" fillId="33" borderId="15" xfId="76" applyFont="1" applyFill="1" applyBorder="1" applyAlignment="1">
      <alignment horizontal="center" vertical="center" wrapText="1"/>
      <protection/>
    </xf>
    <xf numFmtId="0" fontId="5" fillId="33" borderId="17" xfId="76" applyFont="1" applyFill="1" applyBorder="1" applyAlignment="1">
      <alignment horizontal="left" vertical="center" wrapText="1"/>
      <protection/>
    </xf>
    <xf numFmtId="205" fontId="5" fillId="33" borderId="17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 wrapText="1"/>
    </xf>
    <xf numFmtId="222" fontId="5" fillId="33" borderId="0" xfId="0" applyNumberFormat="1" applyFont="1" applyFill="1" applyBorder="1" applyAlignment="1">
      <alignment vertical="center"/>
    </xf>
    <xf numFmtId="222" fontId="5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4" fillId="33" borderId="0" xfId="76" applyFont="1" applyFill="1" applyBorder="1" applyAlignment="1">
      <alignment horizontal="left" vertical="center" wrapText="1"/>
      <protection/>
    </xf>
    <xf numFmtId="0" fontId="5" fillId="33" borderId="13" xfId="76" applyFont="1" applyFill="1" applyBorder="1" applyAlignment="1" quotePrefix="1">
      <alignment horizontal="left" vertical="center" wrapText="1"/>
      <protection/>
    </xf>
    <xf numFmtId="222" fontId="5" fillId="33" borderId="13" xfId="0" applyNumberFormat="1" applyFont="1" applyFill="1" applyBorder="1" applyAlignment="1">
      <alignment vertical="center"/>
    </xf>
    <xf numFmtId="222" fontId="4" fillId="33" borderId="0" xfId="0" applyNumberFormat="1" applyFont="1" applyFill="1" applyBorder="1" applyAlignment="1">
      <alignment horizontal="right" vertical="center"/>
    </xf>
    <xf numFmtId="0" fontId="5" fillId="33" borderId="10" xfId="75" applyFont="1" applyFill="1" applyBorder="1" applyAlignment="1" applyProtection="1">
      <alignment horizontal="left" vertical="center"/>
      <protection/>
    </xf>
    <xf numFmtId="222" fontId="5" fillId="33" borderId="10" xfId="0" applyNumberFormat="1" applyFont="1" applyFill="1" applyBorder="1" applyAlignment="1">
      <alignment vertical="center"/>
    </xf>
    <xf numFmtId="0" fontId="5" fillId="33" borderId="0" xfId="75" applyFont="1" applyFill="1" applyBorder="1" applyAlignment="1" applyProtection="1">
      <alignment vertical="center" wrapText="1"/>
      <protection/>
    </xf>
    <xf numFmtId="0" fontId="4" fillId="33" borderId="0" xfId="76" applyFont="1" applyFill="1" applyAlignment="1">
      <alignment vertical="center"/>
      <protection/>
    </xf>
    <xf numFmtId="174" fontId="4" fillId="33" borderId="0" xfId="60" applyNumberFormat="1" applyFont="1" applyFill="1" applyAlignment="1">
      <alignment vertical="center" wrapText="1"/>
      <protection/>
    </xf>
    <xf numFmtId="0" fontId="5" fillId="33" borderId="0" xfId="76" applyFont="1" applyFill="1" applyBorder="1">
      <alignment/>
      <protection/>
    </xf>
    <xf numFmtId="0" fontId="5" fillId="33" borderId="0" xfId="76" applyFont="1" applyFill="1" applyBorder="1" applyAlignment="1">
      <alignment horizontal="right"/>
      <protection/>
    </xf>
    <xf numFmtId="206" fontId="0" fillId="0" borderId="0" xfId="0" applyNumberFormat="1" applyBorder="1" applyAlignment="1">
      <alignment vertical="center"/>
    </xf>
    <xf numFmtId="4" fontId="14" fillId="0" borderId="14" xfId="76" applyNumberFormat="1" applyFont="1" applyFill="1" applyBorder="1" applyAlignment="1">
      <alignment vertical="center"/>
      <protection/>
    </xf>
    <xf numFmtId="0" fontId="0" fillId="10" borderId="0" xfId="0" applyFill="1" applyAlignment="1">
      <alignment/>
    </xf>
    <xf numFmtId="0" fontId="4" fillId="10" borderId="0" xfId="77" applyFont="1" applyFill="1" applyAlignment="1">
      <alignment horizontal="centerContinuous"/>
      <protection/>
    </xf>
    <xf numFmtId="0" fontId="5" fillId="10" borderId="0" xfId="77" applyFont="1" applyFill="1">
      <alignment/>
      <protection/>
    </xf>
    <xf numFmtId="0" fontId="5" fillId="10" borderId="0" xfId="77" applyFont="1" applyFill="1" applyAlignment="1">
      <alignment/>
      <protection/>
    </xf>
    <xf numFmtId="0" fontId="5" fillId="10" borderId="10" xfId="0" applyFont="1" applyFill="1" applyBorder="1" applyAlignment="1">
      <alignment horizontal="right"/>
    </xf>
    <xf numFmtId="169" fontId="5" fillId="0" borderId="13" xfId="0" applyNumberFormat="1" applyFont="1" applyFill="1" applyBorder="1" applyAlignment="1">
      <alignment vertical="center"/>
    </xf>
    <xf numFmtId="188" fontId="5" fillId="33" borderId="10" xfId="70" applyNumberFormat="1" applyFont="1" applyFill="1" applyBorder="1">
      <alignment/>
      <protection/>
    </xf>
    <xf numFmtId="188" fontId="0" fillId="33" borderId="10" xfId="0" applyNumberFormat="1" applyFill="1" applyBorder="1" applyAlignment="1">
      <alignment/>
    </xf>
    <xf numFmtId="188" fontId="5" fillId="33" borderId="10" xfId="70" applyNumberFormat="1" applyFont="1" applyFill="1" applyBorder="1" applyAlignment="1">
      <alignment horizontal="right"/>
      <protection/>
    </xf>
    <xf numFmtId="188" fontId="4" fillId="33" borderId="13" xfId="70" applyNumberFormat="1" applyFont="1" applyFill="1" applyBorder="1" applyAlignment="1" quotePrefix="1">
      <alignment horizontal="center" vertical="center" wrapText="1"/>
      <protection/>
    </xf>
    <xf numFmtId="0" fontId="4" fillId="33" borderId="15" xfId="70" applyFont="1" applyFill="1" applyBorder="1" applyAlignment="1">
      <alignment horizontal="center" vertical="center" wrapText="1"/>
      <protection/>
    </xf>
    <xf numFmtId="0" fontId="4" fillId="33" borderId="13" xfId="70" applyFont="1" applyFill="1" applyBorder="1" applyAlignment="1">
      <alignment horizontal="center" vertical="center" wrapText="1"/>
      <protection/>
    </xf>
    <xf numFmtId="188" fontId="4" fillId="33" borderId="13" xfId="70" applyNumberFormat="1" applyFont="1" applyFill="1" applyBorder="1" applyAlignment="1">
      <alignment horizontal="center" vertical="center" wrapText="1"/>
      <protection/>
    </xf>
    <xf numFmtId="188" fontId="4" fillId="33" borderId="13" xfId="73" applyNumberFormat="1" applyFont="1" applyFill="1" applyBorder="1" applyAlignment="1">
      <alignment horizontal="center" vertical="center" wrapText="1"/>
      <protection/>
    </xf>
    <xf numFmtId="188" fontId="5" fillId="33" borderId="17" xfId="70" applyNumberFormat="1" applyFont="1" applyFill="1" applyBorder="1" applyAlignment="1">
      <alignment vertical="center"/>
      <protection/>
    </xf>
    <xf numFmtId="188" fontId="5" fillId="33" borderId="0" xfId="70" applyNumberFormat="1" applyFont="1" applyFill="1" applyBorder="1" applyAlignment="1">
      <alignment vertical="center"/>
      <protection/>
    </xf>
    <xf numFmtId="188" fontId="5" fillId="33" borderId="13" xfId="70" applyNumberFormat="1" applyFont="1" applyFill="1" applyBorder="1" applyAlignment="1" quotePrefix="1">
      <alignment horizontal="left" vertical="center"/>
      <protection/>
    </xf>
    <xf numFmtId="188" fontId="4" fillId="33" borderId="12" xfId="70" applyNumberFormat="1" applyFont="1" applyFill="1" applyBorder="1" applyAlignment="1">
      <alignment horizontal="left" vertical="center"/>
      <protection/>
    </xf>
    <xf numFmtId="188" fontId="4" fillId="33" borderId="12" xfId="70" applyNumberFormat="1" applyFont="1" applyFill="1" applyBorder="1" applyAlignment="1">
      <alignment horizontal="right" vertical="center"/>
      <protection/>
    </xf>
    <xf numFmtId="188" fontId="5" fillId="33" borderId="0" xfId="70" applyNumberFormat="1" applyFont="1" applyFill="1" applyAlignment="1">
      <alignment vertical="center"/>
      <protection/>
    </xf>
    <xf numFmtId="0" fontId="0" fillId="33" borderId="0" xfId="0" applyFill="1" applyAlignment="1">
      <alignment/>
    </xf>
    <xf numFmtId="206" fontId="0" fillId="33" borderId="0" xfId="0" applyNumberFormat="1" applyFill="1" applyAlignment="1">
      <alignment/>
    </xf>
    <xf numFmtId="0" fontId="21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188" fontId="18" fillId="33" borderId="0" xfId="0" applyNumberFormat="1" applyFont="1" applyFill="1" applyAlignment="1">
      <alignment vertical="center"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4" fontId="16" fillId="33" borderId="0" xfId="0" applyNumberFormat="1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5" fillId="33" borderId="0" xfId="76" applyFont="1" applyFill="1" applyBorder="1" applyAlignment="1">
      <alignment horizontal="left" vertical="center" wrapText="1"/>
      <protection/>
    </xf>
    <xf numFmtId="0" fontId="5" fillId="33" borderId="0" xfId="84" applyFont="1" applyFill="1">
      <alignment/>
      <protection/>
    </xf>
    <xf numFmtId="3" fontId="5" fillId="33" borderId="0" xfId="84" applyNumberFormat="1" applyFont="1" applyFill="1">
      <alignment/>
      <protection/>
    </xf>
    <xf numFmtId="0" fontId="5" fillId="33" borderId="0" xfId="81" applyFont="1" applyFill="1">
      <alignment/>
      <protection/>
    </xf>
    <xf numFmtId="0" fontId="5" fillId="33" borderId="0" xfId="72" applyFont="1" applyFill="1">
      <alignment/>
      <protection/>
    </xf>
    <xf numFmtId="0" fontId="4" fillId="0" borderId="11" xfId="74" applyFont="1" applyBorder="1" applyAlignment="1" quotePrefix="1">
      <alignment horizontal="center" vertical="center" wrapText="1"/>
      <protection/>
    </xf>
    <xf numFmtId="0" fontId="4" fillId="0" borderId="13" xfId="74" applyFont="1" applyBorder="1" applyAlignment="1" quotePrefix="1">
      <alignment horizontal="center" vertical="center" wrapText="1"/>
      <protection/>
    </xf>
    <xf numFmtId="0" fontId="4" fillId="0" borderId="11" xfId="74" applyFont="1" applyBorder="1" applyAlignment="1">
      <alignment horizontal="center" vertical="center" wrapText="1"/>
      <protection/>
    </xf>
    <xf numFmtId="0" fontId="4" fillId="0" borderId="13" xfId="74" applyFont="1" applyBorder="1" applyAlignment="1">
      <alignment horizontal="center" vertical="center" wrapText="1"/>
      <protection/>
    </xf>
    <xf numFmtId="0" fontId="4" fillId="10" borderId="0" xfId="74" applyFont="1" applyFill="1" applyAlignment="1">
      <alignment horizontal="center" vertical="center"/>
      <protection/>
    </xf>
    <xf numFmtId="0" fontId="4" fillId="0" borderId="15" xfId="74" applyFont="1" applyBorder="1" applyAlignment="1">
      <alignment horizontal="center" vertical="center" wrapText="1"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0" fontId="4" fillId="0" borderId="13" xfId="69" applyFont="1" applyFill="1" applyBorder="1" applyAlignment="1">
      <alignment horizontal="center" vertical="center" wrapText="1"/>
      <protection/>
    </xf>
    <xf numFmtId="0" fontId="4" fillId="0" borderId="0" xfId="69" applyFont="1" applyFill="1" applyBorder="1" applyAlignment="1">
      <alignment horizontal="center" vertical="center"/>
      <protection/>
    </xf>
    <xf numFmtId="0" fontId="5" fillId="0" borderId="0" xfId="74" applyFont="1" applyFill="1" applyBorder="1">
      <alignment/>
      <protection/>
    </xf>
    <xf numFmtId="0" fontId="4" fillId="0" borderId="0" xfId="70" applyFont="1" applyFill="1" applyBorder="1" applyAlignment="1">
      <alignment horizontal="center" vertical="center" wrapText="1"/>
      <protection/>
    </xf>
    <xf numFmtId="0" fontId="4" fillId="10" borderId="0" xfId="69" applyFont="1" applyFill="1" applyAlignment="1">
      <alignment horizontal="center" vertical="center"/>
      <protection/>
    </xf>
    <xf numFmtId="0" fontId="4" fillId="0" borderId="0" xfId="69" applyFont="1" applyFill="1" applyBorder="1" applyAlignment="1">
      <alignment horizontal="center" vertical="center" wrapText="1"/>
      <protection/>
    </xf>
    <xf numFmtId="0" fontId="4" fillId="0" borderId="11" xfId="69" applyFont="1" applyBorder="1" applyAlignment="1" quotePrefix="1">
      <alignment horizontal="center" vertical="center" wrapText="1"/>
      <protection/>
    </xf>
    <xf numFmtId="0" fontId="4" fillId="0" borderId="0" xfId="69" applyFont="1" applyBorder="1" applyAlignment="1" quotePrefix="1">
      <alignment horizontal="center" vertical="center" wrapText="1"/>
      <protection/>
    </xf>
    <xf numFmtId="0" fontId="4" fillId="0" borderId="13" xfId="69" applyFont="1" applyBorder="1" applyAlignment="1" quotePrefix="1">
      <alignment horizontal="center" vertical="center" wrapText="1"/>
      <protection/>
    </xf>
    <xf numFmtId="0" fontId="4" fillId="0" borderId="15" xfId="69" applyFont="1" applyFill="1" applyBorder="1" applyAlignment="1">
      <alignment horizontal="center" vertical="center" wrapText="1"/>
      <protection/>
    </xf>
    <xf numFmtId="0" fontId="63" fillId="0" borderId="0" xfId="0" applyFont="1" applyFill="1" applyBorder="1" applyAlignment="1">
      <alignment horizontal="center" wrapText="1"/>
    </xf>
    <xf numFmtId="169" fontId="5" fillId="0" borderId="11" xfId="51" applyNumberFormat="1" applyFont="1" applyFill="1" applyBorder="1" applyAlignment="1">
      <alignment horizontal="left" vertical="center" wrapText="1"/>
    </xf>
    <xf numFmtId="165" fontId="4" fillId="10" borderId="0" xfId="65" applyNumberFormat="1" applyFont="1" applyFill="1" applyBorder="1" applyAlignment="1">
      <alignment horizontal="center" vertical="center"/>
      <protection/>
    </xf>
    <xf numFmtId="0" fontId="4" fillId="1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11" xfId="0" applyFont="1" applyBorder="1" applyAlignment="1" quotePrefix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 quotePrefix="1">
      <alignment horizontal="center" vertical="center" wrapText="1"/>
    </xf>
    <xf numFmtId="174" fontId="5" fillId="0" borderId="10" xfId="0" applyNumberFormat="1" applyFont="1" applyBorder="1" applyAlignment="1">
      <alignment horizontal="right" vertical="center"/>
    </xf>
    <xf numFmtId="174" fontId="4" fillId="10" borderId="0" xfId="0" applyNumberFormat="1" applyFont="1" applyFill="1" applyAlignment="1">
      <alignment horizontal="center" vertical="center" wrapText="1"/>
    </xf>
    <xf numFmtId="174" fontId="5" fillId="0" borderId="0" xfId="0" applyNumberFormat="1" applyFont="1" applyAlignment="1">
      <alignment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4" fillId="0" borderId="13" xfId="0" applyNumberFormat="1" applyFont="1" applyBorder="1" applyAlignment="1">
      <alignment horizontal="center" vertical="center" wrapText="1"/>
    </xf>
    <xf numFmtId="174" fontId="5" fillId="0" borderId="0" xfId="0" applyNumberFormat="1" applyFont="1" applyAlignment="1">
      <alignment wrapText="1"/>
    </xf>
    <xf numFmtId="0" fontId="4" fillId="10" borderId="0" xfId="0" applyFont="1" applyFill="1" applyAlignment="1">
      <alignment horizontal="center" vertical="center" wrapText="1"/>
    </xf>
    <xf numFmtId="167" fontId="5" fillId="0" borderId="17" xfId="0" applyNumberFormat="1" applyFont="1" applyBorder="1" applyAlignment="1">
      <alignment horizontal="left"/>
    </xf>
    <xf numFmtId="167" fontId="5" fillId="0" borderId="0" xfId="0" applyNumberFormat="1" applyFont="1" applyBorder="1" applyAlignment="1">
      <alignment horizontal="left"/>
    </xf>
    <xf numFmtId="167" fontId="4" fillId="10" borderId="0" xfId="0" applyNumberFormat="1" applyFont="1" applyFill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196" fontId="4" fillId="0" borderId="11" xfId="0" applyNumberFormat="1" applyFont="1" applyBorder="1" applyAlignment="1">
      <alignment horizontal="center" vertical="center" wrapText="1"/>
    </xf>
    <xf numFmtId="196" fontId="4" fillId="0" borderId="13" xfId="0" applyNumberFormat="1" applyFont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196" fontId="4" fillId="0" borderId="13" xfId="0" applyNumberFormat="1" applyFont="1" applyFill="1" applyBorder="1" applyAlignment="1">
      <alignment horizontal="center" vertical="center" wrapText="1"/>
    </xf>
    <xf numFmtId="0" fontId="4" fillId="0" borderId="14" xfId="70" applyFont="1" applyBorder="1" applyAlignment="1">
      <alignment horizontal="center" vertical="center"/>
      <protection/>
    </xf>
    <xf numFmtId="0" fontId="4" fillId="0" borderId="20" xfId="70" applyFont="1" applyBorder="1" applyAlignment="1">
      <alignment horizontal="center" vertical="center"/>
      <protection/>
    </xf>
    <xf numFmtId="0" fontId="5" fillId="0" borderId="0" xfId="70" applyFont="1" applyFill="1" applyAlignment="1">
      <alignment horizontal="center"/>
      <protection/>
    </xf>
    <xf numFmtId="0" fontId="4" fillId="10" borderId="0" xfId="70" applyFont="1" applyFill="1" applyAlignment="1">
      <alignment horizontal="center" vertical="center"/>
      <protection/>
    </xf>
    <xf numFmtId="0" fontId="4" fillId="10" borderId="0" xfId="70" applyFont="1" applyFill="1" applyAlignment="1">
      <alignment horizontal="center" vertical="center" wrapText="1"/>
      <protection/>
    </xf>
    <xf numFmtId="0" fontId="4" fillId="0" borderId="11" xfId="70" applyFont="1" applyBorder="1" applyAlignment="1" quotePrefix="1">
      <alignment horizontal="center" vertical="center" wrapText="1"/>
      <protection/>
    </xf>
    <xf numFmtId="0" fontId="4" fillId="0" borderId="0" xfId="70" applyFont="1" applyBorder="1" applyAlignment="1" quotePrefix="1">
      <alignment horizontal="center" vertical="center" wrapText="1"/>
      <protection/>
    </xf>
    <xf numFmtId="0" fontId="4" fillId="0" borderId="13" xfId="70" applyFont="1" applyBorder="1" applyAlignment="1" quotePrefix="1">
      <alignment horizontal="center" vertical="center" wrapText="1"/>
      <protection/>
    </xf>
    <xf numFmtId="0" fontId="4" fillId="0" borderId="30" xfId="70" applyFont="1" applyBorder="1" applyAlignment="1">
      <alignment horizontal="center" vertical="center" wrapText="1"/>
      <protection/>
    </xf>
    <xf numFmtId="0" fontId="4" fillId="0" borderId="16" xfId="70" applyFont="1" applyBorder="1" applyAlignment="1">
      <alignment horizontal="center" vertical="center" wrapText="1"/>
      <protection/>
    </xf>
    <xf numFmtId="0" fontId="4" fillId="0" borderId="18" xfId="70" applyFont="1" applyBorder="1" applyAlignment="1">
      <alignment horizontal="center" vertical="center" wrapText="1"/>
      <protection/>
    </xf>
    <xf numFmtId="0" fontId="4" fillId="0" borderId="30" xfId="70" applyFont="1" applyFill="1" applyBorder="1" applyAlignment="1">
      <alignment horizontal="center" vertical="center"/>
      <protection/>
    </xf>
    <xf numFmtId="0" fontId="4" fillId="0" borderId="11" xfId="70" applyFont="1" applyFill="1" applyBorder="1" applyAlignment="1">
      <alignment horizontal="center" vertical="center"/>
      <protection/>
    </xf>
    <xf numFmtId="0" fontId="4" fillId="0" borderId="31" xfId="70" applyFont="1" applyFill="1" applyBorder="1" applyAlignment="1">
      <alignment horizontal="center" vertical="center"/>
      <protection/>
    </xf>
    <xf numFmtId="0" fontId="4" fillId="0" borderId="18" xfId="70" applyFont="1" applyFill="1" applyBorder="1" applyAlignment="1">
      <alignment horizontal="center" vertical="center"/>
      <protection/>
    </xf>
    <xf numFmtId="0" fontId="4" fillId="0" borderId="13" xfId="70" applyFont="1" applyFill="1" applyBorder="1" applyAlignment="1">
      <alignment horizontal="center" vertical="center"/>
      <protection/>
    </xf>
    <xf numFmtId="0" fontId="4" fillId="0" borderId="32" xfId="70" applyFont="1" applyFill="1" applyBorder="1" applyAlignment="1">
      <alignment horizontal="center" vertical="center"/>
      <protection/>
    </xf>
    <xf numFmtId="0" fontId="4" fillId="0" borderId="15" xfId="70" applyFont="1" applyBorder="1" applyAlignment="1">
      <alignment horizontal="center" vertical="center"/>
      <protection/>
    </xf>
    <xf numFmtId="0" fontId="4" fillId="0" borderId="33" xfId="70" applyFont="1" applyBorder="1" applyAlignment="1">
      <alignment horizontal="center" vertical="center"/>
      <protection/>
    </xf>
    <xf numFmtId="0" fontId="5" fillId="0" borderId="0" xfId="76" applyFont="1" applyBorder="1" applyAlignment="1">
      <alignment horizontal="left" vertical="center" wrapText="1"/>
      <protection/>
    </xf>
    <xf numFmtId="0" fontId="5" fillId="0" borderId="0" xfId="76" applyFont="1" applyFill="1" applyBorder="1" applyAlignment="1">
      <alignment horizontal="left" vertical="center" wrapText="1"/>
      <protection/>
    </xf>
    <xf numFmtId="169" fontId="5" fillId="0" borderId="11" xfId="51" applyNumberFormat="1" applyFont="1" applyBorder="1" applyAlignment="1">
      <alignment vertical="center" wrapText="1"/>
    </xf>
    <xf numFmtId="0" fontId="4" fillId="10" borderId="0" xfId="66" applyFont="1" applyFill="1" applyAlignment="1">
      <alignment horizontal="center" vertical="center" wrapText="1"/>
      <protection/>
    </xf>
    <xf numFmtId="0" fontId="4" fillId="10" borderId="0" xfId="67" applyFont="1" applyFill="1" applyAlignment="1">
      <alignment horizontal="center" vertical="center" wrapText="1"/>
      <protection/>
    </xf>
    <xf numFmtId="0" fontId="4" fillId="0" borderId="0" xfId="67" applyFont="1" applyAlignment="1">
      <alignment horizontal="center" vertical="center" wrapText="1"/>
      <protection/>
    </xf>
    <xf numFmtId="0" fontId="5" fillId="0" borderId="0" xfId="68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188" fontId="4" fillId="10" borderId="0" xfId="70" applyNumberFormat="1" applyFont="1" applyFill="1" applyAlignment="1">
      <alignment horizontal="center" vertical="center" wrapText="1"/>
      <protection/>
    </xf>
    <xf numFmtId="0" fontId="0" fillId="10" borderId="0" xfId="0" applyFill="1" applyAlignment="1">
      <alignment horizontal="center" vertical="center" wrapText="1"/>
    </xf>
    <xf numFmtId="188" fontId="4" fillId="10" borderId="0" xfId="70" applyNumberFormat="1" applyFont="1" applyFill="1" applyAlignment="1">
      <alignment horizontal="center" vertical="center"/>
      <protection/>
    </xf>
    <xf numFmtId="0" fontId="4" fillId="0" borderId="0" xfId="70" applyFont="1" applyAlignment="1">
      <alignment horizontal="center" vertical="center" wrapText="1"/>
      <protection/>
    </xf>
    <xf numFmtId="0" fontId="20" fillId="0" borderId="0" xfId="0" applyFont="1" applyFill="1" applyAlignment="1">
      <alignment horizontal="left" vertical="center" wrapText="1"/>
    </xf>
    <xf numFmtId="0" fontId="14" fillId="10" borderId="0" xfId="0" applyFont="1" applyFill="1" applyAlignment="1">
      <alignment horizontal="center"/>
    </xf>
    <xf numFmtId="0" fontId="14" fillId="1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14" fillId="1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10" borderId="0" xfId="84" applyFont="1" applyFill="1" applyAlignment="1">
      <alignment horizontal="center" vertical="center" wrapText="1"/>
      <protection/>
    </xf>
    <xf numFmtId="0" fontId="4" fillId="10" borderId="0" xfId="84" applyFont="1" applyFill="1" applyAlignment="1">
      <alignment horizontal="center" wrapText="1"/>
      <protection/>
    </xf>
    <xf numFmtId="0" fontId="0" fillId="10" borderId="0" xfId="0" applyFill="1" applyAlignment="1">
      <alignment/>
    </xf>
    <xf numFmtId="0" fontId="0" fillId="10" borderId="0" xfId="0" applyFill="1" applyAlignment="1">
      <alignment vertical="center"/>
    </xf>
    <xf numFmtId="0" fontId="4" fillId="0" borderId="14" xfId="84" applyFont="1" applyFill="1" applyBorder="1" applyAlignment="1">
      <alignment horizontal="center" vertical="center" wrapText="1"/>
      <protection/>
    </xf>
    <xf numFmtId="0" fontId="4" fillId="0" borderId="17" xfId="84" applyFont="1" applyFill="1" applyBorder="1" applyAlignment="1">
      <alignment horizontal="center" vertical="center" wrapText="1"/>
      <protection/>
    </xf>
    <xf numFmtId="0" fontId="4" fillId="0" borderId="13" xfId="84" applyFont="1" applyFill="1" applyBorder="1" applyAlignment="1">
      <alignment horizontal="center" vertical="center" wrapText="1"/>
      <protection/>
    </xf>
    <xf numFmtId="0" fontId="4" fillId="0" borderId="11" xfId="84" applyFont="1" applyFill="1" applyBorder="1" applyAlignment="1">
      <alignment horizontal="center" vertical="center" wrapText="1"/>
      <protection/>
    </xf>
    <xf numFmtId="0" fontId="4" fillId="0" borderId="0" xfId="84" applyFont="1" applyFill="1" applyBorder="1" applyAlignment="1">
      <alignment horizontal="center" vertical="center"/>
      <protection/>
    </xf>
    <xf numFmtId="0" fontId="4" fillId="0" borderId="13" xfId="84" applyFont="1" applyFill="1" applyBorder="1" applyAlignment="1">
      <alignment horizontal="center" vertical="center"/>
      <protection/>
    </xf>
    <xf numFmtId="0" fontId="4" fillId="0" borderId="15" xfId="84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14" fillId="10" borderId="0" xfId="0" applyFont="1" applyFill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81" applyFont="1" applyFill="1" applyBorder="1" applyAlignment="1">
      <alignment horizontal="center" vertical="center" wrapText="1"/>
      <protection/>
    </xf>
    <xf numFmtId="0" fontId="4" fillId="0" borderId="13" xfId="81" applyFont="1" applyFill="1" applyBorder="1" applyAlignment="1">
      <alignment horizontal="center" vertical="center" wrapText="1"/>
      <protection/>
    </xf>
    <xf numFmtId="0" fontId="4" fillId="0" borderId="0" xfId="72" applyFont="1" applyBorder="1" applyAlignment="1" applyProtection="1">
      <alignment horizontal="center" vertical="center" wrapText="1"/>
      <protection/>
    </xf>
    <xf numFmtId="0" fontId="4" fillId="0" borderId="13" xfId="72" applyFont="1" applyBorder="1" applyAlignment="1" applyProtection="1">
      <alignment horizontal="center" vertical="center" wrapText="1"/>
      <protection/>
    </xf>
    <xf numFmtId="0" fontId="4" fillId="10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10" borderId="0" xfId="0" applyFont="1" applyFill="1" applyAlignment="1">
      <alignment horizontal="center" wrapText="1"/>
    </xf>
    <xf numFmtId="0" fontId="5" fillId="0" borderId="0" xfId="75" applyFont="1" applyAlignment="1">
      <alignment horizontal="center" vertical="center" wrapText="1"/>
      <protection/>
    </xf>
    <xf numFmtId="0" fontId="5" fillId="0" borderId="0" xfId="75" applyFont="1" applyFill="1" applyAlignment="1" applyProtection="1">
      <alignment horizontal="left" vertical="center" wrapText="1"/>
      <protection/>
    </xf>
    <xf numFmtId="0" fontId="5" fillId="0" borderId="0" xfId="75" applyFont="1" applyAlignment="1" applyProtection="1">
      <alignment horizontal="left" vertical="center" wrapText="1"/>
      <protection/>
    </xf>
    <xf numFmtId="0" fontId="5" fillId="0" borderId="11" xfId="75" applyFont="1" applyBorder="1" applyAlignment="1" applyProtection="1">
      <alignment horizontal="justify" vertical="center" wrapText="1"/>
      <protection/>
    </xf>
    <xf numFmtId="0" fontId="5" fillId="0" borderId="0" xfId="75" applyFont="1">
      <alignment/>
      <protection/>
    </xf>
    <xf numFmtId="0" fontId="5" fillId="0" borderId="0" xfId="75" applyFont="1" applyAlignment="1">
      <alignment horizontal="center"/>
      <protection/>
    </xf>
    <xf numFmtId="0" fontId="4" fillId="0" borderId="15" xfId="75" applyFont="1" applyBorder="1" applyAlignment="1">
      <alignment horizontal="center" vertical="center"/>
      <protection/>
    </xf>
    <xf numFmtId="0" fontId="4" fillId="0" borderId="11" xfId="75" applyFont="1" applyBorder="1" applyAlignment="1">
      <alignment horizontal="center" vertical="center"/>
      <protection/>
    </xf>
    <xf numFmtId="0" fontId="4" fillId="0" borderId="13" xfId="75" applyFont="1" applyBorder="1" applyAlignment="1">
      <alignment horizontal="center" vertical="center"/>
      <protection/>
    </xf>
    <xf numFmtId="0" fontId="5" fillId="0" borderId="0" xfId="72" applyFont="1" applyBorder="1" applyAlignment="1">
      <alignment vertical="center"/>
      <protection/>
    </xf>
    <xf numFmtId="0" fontId="5" fillId="0" borderId="0" xfId="76" applyFont="1" applyBorder="1" applyAlignment="1">
      <alignment vertical="center" wrapText="1"/>
      <protection/>
    </xf>
    <xf numFmtId="0" fontId="65" fillId="0" borderId="0" xfId="76" applyFont="1" applyFill="1" applyBorder="1" applyAlignment="1">
      <alignment horizontal="center" vertical="center" wrapText="1"/>
      <protection/>
    </xf>
    <xf numFmtId="0" fontId="4" fillId="10" borderId="0" xfId="76" applyFont="1" applyFill="1" applyAlignment="1">
      <alignment horizontal="center" vertical="center"/>
      <protection/>
    </xf>
    <xf numFmtId="0" fontId="4" fillId="10" borderId="0" xfId="76" applyFont="1" applyFill="1" applyAlignment="1">
      <alignment horizontal="center" vertical="center" wrapText="1"/>
      <protection/>
    </xf>
    <xf numFmtId="174" fontId="4" fillId="10" borderId="0" xfId="60" applyNumberFormat="1" applyFont="1" applyFill="1" applyAlignment="1">
      <alignment horizontal="center" vertical="center" wrapText="1"/>
      <protection/>
    </xf>
    <xf numFmtId="0" fontId="4" fillId="0" borderId="15" xfId="76" applyFont="1" applyBorder="1" applyAlignment="1">
      <alignment horizontal="center" vertical="center" wrapText="1"/>
      <protection/>
    </xf>
    <xf numFmtId="0" fontId="5" fillId="0" borderId="14" xfId="76" applyFont="1" applyBorder="1" applyAlignment="1">
      <alignment horizontal="left" vertical="center" wrapText="1"/>
      <protection/>
    </xf>
    <xf numFmtId="0" fontId="5" fillId="0" borderId="14" xfId="76" applyFont="1" applyFill="1" applyBorder="1" applyAlignment="1">
      <alignment horizontal="left" vertical="center" wrapText="1"/>
      <protection/>
    </xf>
    <xf numFmtId="0" fontId="5" fillId="0" borderId="0" xfId="72" applyFont="1" applyAlignment="1">
      <alignment vertical="center"/>
      <protection/>
    </xf>
    <xf numFmtId="0" fontId="5" fillId="0" borderId="0" xfId="76" applyFont="1" applyAlignment="1">
      <alignment vertical="center" wrapText="1"/>
      <protection/>
    </xf>
    <xf numFmtId="0" fontId="5" fillId="0" borderId="17" xfId="76" applyFont="1" applyBorder="1" applyAlignment="1">
      <alignment horizontal="left" vertical="center" wrapText="1"/>
      <protection/>
    </xf>
    <xf numFmtId="0" fontId="5" fillId="0" borderId="11" xfId="76" applyFont="1" applyBorder="1" applyAlignment="1">
      <alignment horizontal="left" vertical="center" wrapText="1"/>
      <protection/>
    </xf>
    <xf numFmtId="3" fontId="14" fillId="11" borderId="0" xfId="0" applyNumberFormat="1" applyFont="1" applyFill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 quotePrefix="1">
      <alignment horizontal="center" vertical="center" wrapText="1"/>
    </xf>
    <xf numFmtId="3" fontId="14" fillId="0" borderId="13" xfId="0" applyNumberFormat="1" applyFont="1" applyBorder="1" applyAlignment="1" quotePrefix="1">
      <alignment horizontal="center" vertical="center" wrapText="1"/>
    </xf>
    <xf numFmtId="3" fontId="12" fillId="0" borderId="17" xfId="0" applyNumberFormat="1" applyFont="1" applyFill="1" applyBorder="1" applyAlignment="1">
      <alignment horizontal="left" vertical="center" wrapText="1"/>
    </xf>
    <xf numFmtId="0" fontId="14" fillId="11" borderId="0" xfId="0" applyFont="1" applyFill="1" applyAlignment="1">
      <alignment horizontal="center" vertical="center" wrapText="1"/>
    </xf>
    <xf numFmtId="0" fontId="63" fillId="0" borderId="0" xfId="76" applyFont="1" applyFill="1" applyBorder="1" applyAlignment="1">
      <alignment horizontal="center" vertical="center" wrapText="1"/>
      <protection/>
    </xf>
    <xf numFmtId="0" fontId="12" fillId="0" borderId="11" xfId="76" applyFont="1" applyFill="1" applyBorder="1" applyAlignment="1">
      <alignment horizontal="left" vertical="center" wrapText="1"/>
      <protection/>
    </xf>
    <xf numFmtId="0" fontId="12" fillId="0" borderId="0" xfId="76" applyFont="1" applyFill="1" applyAlignment="1">
      <alignment horizontal="left" wrapText="1"/>
      <protection/>
    </xf>
    <xf numFmtId="4" fontId="14" fillId="11" borderId="0" xfId="60" applyNumberFormat="1" applyFont="1" applyFill="1" applyAlignment="1">
      <alignment horizontal="center" vertical="center" wrapText="1"/>
      <protection/>
    </xf>
    <xf numFmtId="4" fontId="14" fillId="0" borderId="15" xfId="76" applyNumberFormat="1" applyFont="1" applyBorder="1" applyAlignment="1">
      <alignment horizontal="center" vertical="center" wrapText="1"/>
      <protection/>
    </xf>
    <xf numFmtId="4" fontId="12" fillId="0" borderId="34" xfId="76" applyNumberFormat="1" applyFont="1" applyBorder="1" applyAlignment="1">
      <alignment horizontal="left" vertical="center" wrapText="1"/>
      <protection/>
    </xf>
    <xf numFmtId="4" fontId="12" fillId="0" borderId="35" xfId="76" applyNumberFormat="1" applyFont="1" applyBorder="1" applyAlignment="1">
      <alignment horizontal="left" vertical="center" wrapText="1"/>
      <protection/>
    </xf>
    <xf numFmtId="4" fontId="12" fillId="0" borderId="36" xfId="76" applyNumberFormat="1" applyFont="1" applyBorder="1" applyAlignment="1">
      <alignment horizontal="left" vertical="center" wrapText="1"/>
      <protection/>
    </xf>
    <xf numFmtId="4" fontId="12" fillId="0" borderId="28" xfId="76" applyNumberFormat="1" applyFont="1" applyBorder="1" applyAlignment="1">
      <alignment horizontal="left" vertical="center" wrapText="1"/>
      <protection/>
    </xf>
    <xf numFmtId="4" fontId="12" fillId="0" borderId="37" xfId="76" applyNumberFormat="1" applyFont="1" applyBorder="1" applyAlignment="1">
      <alignment horizontal="left" vertical="center" wrapText="1"/>
      <protection/>
    </xf>
    <xf numFmtId="4" fontId="14" fillId="0" borderId="14" xfId="76" applyNumberFormat="1" applyFont="1" applyBorder="1" applyAlignment="1">
      <alignment vertical="center" wrapText="1"/>
      <protection/>
    </xf>
    <xf numFmtId="4" fontId="12" fillId="33" borderId="17" xfId="76" applyNumberFormat="1" applyFont="1" applyFill="1" applyBorder="1" applyAlignment="1">
      <alignment horizontal="left" vertical="top" wrapText="1"/>
      <protection/>
    </xf>
    <xf numFmtId="0" fontId="14" fillId="37" borderId="0" xfId="60" applyFont="1" applyFill="1" applyAlignment="1">
      <alignment horizontal="center" vertical="center"/>
      <protection/>
    </xf>
    <xf numFmtId="0" fontId="12" fillId="0" borderId="17" xfId="60" applyFont="1" applyFill="1" applyBorder="1" applyAlignment="1">
      <alignment horizontal="left" vertical="center" wrapText="1"/>
      <protection/>
    </xf>
    <xf numFmtId="0" fontId="12" fillId="0" borderId="0" xfId="60" applyFont="1" applyBorder="1" applyAlignment="1">
      <alignment vertical="center" wrapText="1"/>
      <protection/>
    </xf>
    <xf numFmtId="0" fontId="12" fillId="0" borderId="0" xfId="60" applyFont="1" applyFill="1" applyBorder="1" applyAlignment="1">
      <alignment horizontal="left" vertical="center" wrapText="1"/>
      <protection/>
    </xf>
    <xf numFmtId="174" fontId="14" fillId="11" borderId="0" xfId="60" applyNumberFormat="1" applyFont="1" applyFill="1" applyAlignment="1">
      <alignment horizontal="center" vertical="center" wrapText="1"/>
      <protection/>
    </xf>
    <xf numFmtId="0" fontId="14" fillId="0" borderId="15" xfId="76" applyFont="1" applyBorder="1" applyAlignment="1">
      <alignment horizontal="center" vertical="center" wrapText="1"/>
      <protection/>
    </xf>
    <xf numFmtId="4" fontId="5" fillId="0" borderId="0" xfId="76" applyNumberFormat="1" applyFont="1" applyFill="1" applyAlignment="1" quotePrefix="1">
      <alignment horizontal="left" wrapText="1"/>
      <protection/>
    </xf>
    <xf numFmtId="0" fontId="12" fillId="0" borderId="28" xfId="76" applyFont="1" applyFill="1" applyBorder="1" applyAlignment="1">
      <alignment horizontal="left" vertical="center" wrapText="1"/>
      <protection/>
    </xf>
    <xf numFmtId="0" fontId="12" fillId="0" borderId="35" xfId="76" applyFont="1" applyFill="1" applyBorder="1" applyAlignment="1">
      <alignment horizontal="left" vertical="center" wrapText="1"/>
      <protection/>
    </xf>
    <xf numFmtId="0" fontId="12" fillId="0" borderId="37" xfId="76" applyFont="1" applyFill="1" applyBorder="1" applyAlignment="1">
      <alignment horizontal="left" vertical="center" wrapText="1"/>
      <protection/>
    </xf>
    <xf numFmtId="0" fontId="14" fillId="0" borderId="14" xfId="76" applyFont="1" applyFill="1" applyBorder="1" applyAlignment="1">
      <alignment vertical="center" wrapText="1"/>
      <protection/>
    </xf>
    <xf numFmtId="0" fontId="12" fillId="0" borderId="17" xfId="76" applyFont="1" applyFill="1" applyBorder="1" applyAlignment="1">
      <alignment horizontal="left" vertical="center" wrapText="1"/>
      <protection/>
    </xf>
    <xf numFmtId="0" fontId="12" fillId="0" borderId="0" xfId="76" applyFont="1" applyFill="1" applyBorder="1" applyAlignment="1">
      <alignment horizontal="left" vertical="center" wrapText="1"/>
      <protection/>
    </xf>
    <xf numFmtId="0" fontId="12" fillId="0" borderId="13" xfId="76" applyFont="1" applyFill="1" applyBorder="1" applyAlignment="1">
      <alignment horizontal="left" vertical="center" wrapText="1"/>
      <protection/>
    </xf>
    <xf numFmtId="0" fontId="14" fillId="11" borderId="0" xfId="76" applyFont="1" applyFill="1" applyAlignment="1">
      <alignment horizontal="center" vertical="center"/>
      <protection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 quotePrefix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76" applyFont="1" applyBorder="1" applyAlignment="1">
      <alignment horizontal="justify" wrapText="1"/>
      <protection/>
    </xf>
    <xf numFmtId="0" fontId="12" fillId="11" borderId="0" xfId="60" applyFont="1" applyFill="1" applyAlignment="1">
      <alignment horizontal="center"/>
      <protection/>
    </xf>
    <xf numFmtId="0" fontId="14" fillId="11" borderId="0" xfId="60" applyFont="1" applyFill="1" applyAlignment="1">
      <alignment horizontal="center"/>
      <protection/>
    </xf>
    <xf numFmtId="0" fontId="12" fillId="0" borderId="0" xfId="60" applyFont="1" applyAlignment="1">
      <alignment horizontal="justify" vertical="center" wrapText="1"/>
      <protection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2003   Cuadro 3" xfId="51"/>
    <cellStyle name="Millares [0]_2003  Cuadro 9" xfId="52"/>
    <cellStyle name="Millares 2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5" xfId="63"/>
    <cellStyle name="Normal_12" xfId="64"/>
    <cellStyle name="Normal_13 A 15" xfId="65"/>
    <cellStyle name="Normal_16,17" xfId="66"/>
    <cellStyle name="Normal_2003  Cuadros 12 y 13" xfId="67"/>
    <cellStyle name="Normal_27" xfId="68"/>
    <cellStyle name="Normal_3" xfId="69"/>
    <cellStyle name="Normal_31,32" xfId="70"/>
    <cellStyle name="Normal_34" xfId="71"/>
    <cellStyle name="Normal_35" xfId="72"/>
    <cellStyle name="Normal_37,38" xfId="73"/>
    <cellStyle name="Normal_4" xfId="74"/>
    <cellStyle name="Normal_41,42" xfId="75"/>
    <cellStyle name="Normal_43" xfId="76"/>
    <cellStyle name="Normal_43 3" xfId="77"/>
    <cellStyle name="Normal_50,52" xfId="78"/>
    <cellStyle name="Normal_84 (2)" xfId="79"/>
    <cellStyle name="Normal_85" xfId="80"/>
    <cellStyle name="Normal_Conv prog y dptos 2006 " xfId="81"/>
    <cellStyle name="Normal_Opción T - 2  (95%) ganancias" xfId="82"/>
    <cellStyle name="Normal_Recaudación real Tributos" xfId="83"/>
    <cellStyle name="Normal_S G prog y dptos  2006" xfId="84"/>
    <cellStyle name="Notas" xfId="85"/>
    <cellStyle name="Percent" xfId="86"/>
    <cellStyle name="Porcentaje 2" xfId="87"/>
    <cellStyle name="Porcentaje 2 2" xfId="88"/>
    <cellStyle name="Porcentaje 3" xfId="89"/>
    <cellStyle name="Salida" xfId="90"/>
    <cellStyle name="Texto de advertencia" xfId="91"/>
    <cellStyle name="Texto explicativo" xfId="92"/>
    <cellStyle name="Título" xfId="93"/>
    <cellStyle name="Título 2" xfId="94"/>
    <cellStyle name="Título 3" xfId="95"/>
    <cellStyle name="Total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externalLink" Target="externalLinks/externalLink2.xml" /><Relationship Id="rId53" Type="http://schemas.openxmlformats.org/officeDocument/2006/relationships/externalLink" Target="externalLinks/externalLink3.xml" /><Relationship Id="rId54" Type="http://schemas.openxmlformats.org/officeDocument/2006/relationships/externalLink" Target="externalLinks/externalLink4.xml" /><Relationship Id="rId55" Type="http://schemas.openxmlformats.org/officeDocument/2006/relationships/externalLink" Target="externalLinks/externalLink5.xml" /><Relationship Id="rId56" Type="http://schemas.openxmlformats.org/officeDocument/2006/relationships/externalLink" Target="externalLinks/externalLink6.xml" /><Relationship Id="rId57" Type="http://schemas.openxmlformats.org/officeDocument/2006/relationships/externalLink" Target="externalLinks/externalLink7.xml" /><Relationship Id="rId58" Type="http://schemas.openxmlformats.org/officeDocument/2006/relationships/externalLink" Target="externalLinks/externalLink8.xml" /><Relationship Id="rId59" Type="http://schemas.openxmlformats.org/officeDocument/2006/relationships/externalLink" Target="externalLinks/externalLink9.xml" /><Relationship Id="rId60" Type="http://schemas.openxmlformats.org/officeDocument/2006/relationships/externalLink" Target="externalLinks/externalLink10.xml" /><Relationship Id="rId61" Type="http://schemas.openxmlformats.org/officeDocument/2006/relationships/externalLink" Target="externalLinks/externalLink11.xml" /><Relationship Id="rId62" Type="http://schemas.openxmlformats.org/officeDocument/2006/relationships/externalLink" Target="externalLinks/externalLink12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inhafp.gob.es/PC195\LIBRO%20DE%20FINANCIACI&#211;N%202000\1%20Liq%2000%20ccaa%20modelo%20LIB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omun\LIBRO%20HACIENDAS%20TERRITORIALES\Libro%20haciendas%20territoriales%202008\FICHEROS%20EDITADOS%20DEFINITIVOS\Datos%20para%20copiar\Datos%20para%20cuadro%203,%20IVMDH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omun\LIBRO%20HACIENDAS%20TERRITORIALES\Libro%20haciendas%20territoriales%202010\SUBVENCIONES\ANEXOS%20I_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Libr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inhafp.gob.es/comun\LIBRO%20HACIENDAS%20TERRITORIALES\Libro%20haciendas%20territoriales%202008\FICHEROS%20EDITADOS%20DEFINITIVOS\Datos%20para%20copiar\Datos%20para%20cuadro%203,%20IVMD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inhafp.gob.es/comun\LIBRO%20HACIENDAS%20TERRITORIALES\Libro%20haciendas%20territoriales%202010\SUBVENCIONES\ANEXOS%20I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inhafp.gob.es/Libro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inhafp.gob.es/comun\Libro%20haciendas%20territoriales%202005\Seccion%20I%20anex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inhafp.gob.es/comun\LIBRO%20HACIENDAS%20TERRITORIALES\Libro%20haciendas%20territoriales%202009\Juan\Datos%20para%20copiar\Datos%20para%20cuadro%203,%20IVMD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inhafp.gob.es/Users\sbiglino\AppData\Local\Microsoft\Windows\Temporary%20Internet%20Files\Content.Outlook\BAA7SAUO\Cuadros%20operaci&#243;nes%20de%20cr&#233;dito%20libro%20HHAA%202009%20(2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C195\LIBRO%20DE%20FINANCIACI&#211;N%202000\1%20Liq%2000%20ccaa%20modelo%20LIB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6"/>
      <sheetName val="Cuadro 7.1"/>
      <sheetName val="Cuadro 7.2"/>
      <sheetName val="Cuadro 8.1"/>
      <sheetName val="Cuadro 8.2"/>
      <sheetName val="Cuadro 9.1"/>
      <sheetName val="Cuadro 9.2"/>
      <sheetName val="Cuadro 9.3.1"/>
      <sheetName val="Cuadro 9.3.2"/>
      <sheetName val="Cuadro 9.4.1"/>
      <sheetName val="Cuadro 9.4.2"/>
      <sheetName val="Cuadro 9.5.1.1"/>
      <sheetName val="Cuadro 9.5.1.2"/>
      <sheetName val="Cuadro 9.5.1.3"/>
      <sheetName val="Cuadro 9.5.2.1"/>
      <sheetName val="Cuadro 9.5.2.2"/>
      <sheetName val="Cuadro 9.5.2.3"/>
      <sheetName val="Cuadro 9.5.2.4"/>
      <sheetName val="Cuadro 9.5.2.5"/>
      <sheetName val="Cuadro 9.5.2.6"/>
      <sheetName val="Cuadro 9.5.2.7"/>
      <sheetName val="Cuadro 9.5.2.8"/>
      <sheetName val="Cuadro 12 (Pts)"/>
      <sheetName val="Cuadro 12 (Euros)"/>
      <sheetName val="Cuadro 14 (Pts)"/>
      <sheetName val="Cuadro 14 (Euros)"/>
      <sheetName val="Cuadro 9.6"/>
      <sheetName val="Cuadro 18 (Pts)"/>
      <sheetName val="Cuadro 18 (Euros)"/>
      <sheetName val="Cuadro 19 (Pts)"/>
      <sheetName val="Cuadro 19 (Euros)"/>
      <sheetName val="Cuadro 20 (Pts)"/>
      <sheetName val="Cuadro 20 (Euros)"/>
      <sheetName val="Cuadro 21 (Pts)"/>
      <sheetName val="Cuadro 21 (Euros)"/>
      <sheetName val="Cuadro 22 (Pts)"/>
      <sheetName val="Cuadro 22 (Euros)"/>
      <sheetName val="Cuadro 33 (Pts)"/>
      <sheetName val="Cuadro 33 (Euros)"/>
      <sheetName val="Cuadro 34 (Pts)"/>
      <sheetName val="Cuadro 34 (Euros)"/>
      <sheetName val="Cuadro 35 (Pts)"/>
      <sheetName val="Cuadro 38 (Pts) "/>
      <sheetName val="Cuadro 38  (Euros)"/>
      <sheetName val="Cuadro 39 (Pts)"/>
      <sheetName val="Cuadro 39 (Euros)"/>
      <sheetName val="Cuadro 45 (Pts)"/>
      <sheetName val="Cuadro 45 (Euros)"/>
      <sheetName val="Cuadro 57"/>
      <sheetName val="Cuadro 58.1"/>
      <sheetName val="Cuadro 58.2"/>
      <sheetName val="Cuadro 58.3"/>
      <sheetName val="Cuadro 58.4"/>
      <sheetName val="Cuadro 59.1"/>
      <sheetName val="Cuadro 59.2"/>
      <sheetName val="Cuadro 59.3"/>
      <sheetName val="Cuadro 60"/>
      <sheetName val="Cuadro 61"/>
      <sheetName val="Cuadro 62"/>
      <sheetName val="Fichas CC.AA. 63.1 a 63.12"/>
      <sheetName val="Cuadro 69.1 a 69.18 (Pts)"/>
      <sheetName val="Cuadro 68 (Pts)"/>
      <sheetName val="Cuadro 68 (Euros)"/>
      <sheetName val="Cuadro 70 (Pts)"/>
      <sheetName val="Cuadro 70 (Euros)"/>
      <sheetName val="Cuadro 71.1-71.12 (Pts)"/>
      <sheetName val="Cuadro 71.1-71.12 (Euro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caud. deveng. 2008 CON COMP.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6.1"/>
      <sheetName val="Cuadro 16.1.1"/>
      <sheetName val="Cuadro 16.1.2"/>
      <sheetName val="Cuadro 16.2"/>
      <sheetName val="Cuadro 16.2.1"/>
      <sheetName val="Cuadro 16.2.2"/>
      <sheetName val="Cuadro 17.1"/>
      <sheetName val="Cuadro 17.2 "/>
      <sheetName val="Cuadro 17.2.1 "/>
      <sheetName val="Cuadro 17.2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5 (00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aud. deveng. 2008 CON COMP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6.1"/>
      <sheetName val="Cuadro 16.1.1"/>
      <sheetName val="Cuadro 16.1.2"/>
      <sheetName val="Cuadro 16.2"/>
      <sheetName val="Cuadro 16.2.1"/>
      <sheetName val="Cuadro 16.2.2"/>
      <sheetName val="Cuadro 17.1"/>
      <sheetName val="Cuadro 17.2 "/>
      <sheetName val="Cuadro 17.2.1 "/>
      <sheetName val="Cuadro 17.2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5 (00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5 (00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 "/>
      <sheetName val="Cuadro 5"/>
      <sheetName val="Cuadro 6"/>
      <sheetName val="Cuadro 7.1"/>
      <sheetName val="Cuadro 7.2"/>
      <sheetName val="Cuadro 7.3"/>
      <sheetName val="Cuadro 7.4"/>
      <sheetName val="Cuadro 7.5"/>
      <sheetName val="Cuadro 7.6"/>
      <sheetName val="Cuadro 8.1"/>
      <sheetName val="Cuadro 8.2"/>
      <sheetName val="Cuadro 8.3"/>
      <sheetName val="Cuadro 9.1"/>
      <sheetName val="Cuadro 9.2"/>
      <sheetName val="Cuadro 9.3"/>
      <sheetName val="Cuadro 10"/>
      <sheetName val="Cuadro 11"/>
      <sheetName val="Cuadro 12"/>
      <sheetName val="Cuadro 13"/>
      <sheetName val="Cuadro 14.1"/>
      <sheetName val="Cuadro 14.2"/>
      <sheetName val="Cuadro 15.1"/>
      <sheetName val="Cuadro 15.2"/>
      <sheetName val="Cuadro 16"/>
      <sheetName val="Cuadro 17.1"/>
      <sheetName val="Cuadro 17.2"/>
      <sheetName val="Cuadro 18.1"/>
      <sheetName val="Cuadro 18.2"/>
      <sheetName val="Cuadro 19"/>
      <sheetName val="Cuadro 21"/>
      <sheetName val="Cuadro 2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caud. deveng. 2008 CON COMP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uadro 20"/>
      <sheetName val="Cuadro 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uadro 6"/>
      <sheetName val="Cuadro 7.1"/>
      <sheetName val="Cuadro 7.2"/>
      <sheetName val="Cuadro 8.1"/>
      <sheetName val="Cuadro 8.2"/>
      <sheetName val="Cuadro 9.1"/>
      <sheetName val="Cuadro 9.2"/>
      <sheetName val="Cuadro 9.3.1"/>
      <sheetName val="Cuadro 9.3.2"/>
      <sheetName val="Cuadro 9.4.1"/>
      <sheetName val="Cuadro 9.4.2"/>
      <sheetName val="Cuadro 9.5.1.1"/>
      <sheetName val="Cuadro 9.5.1.2"/>
      <sheetName val="Cuadro 9.5.1.3"/>
      <sheetName val="Cuadro 9.5.2.1"/>
      <sheetName val="Cuadro 9.5.2.2"/>
      <sheetName val="Cuadro 9.5.2.3"/>
      <sheetName val="Cuadro 9.5.2.4"/>
      <sheetName val="Cuadro 9.5.2.5"/>
      <sheetName val="Cuadro 9.5.2.6"/>
      <sheetName val="Cuadro 9.5.2.7"/>
      <sheetName val="Cuadro 9.5.2.8"/>
      <sheetName val="Cuadro 12 (Pts)"/>
      <sheetName val="Cuadro 12 (Euros)"/>
      <sheetName val="Cuadro 14 (Pts)"/>
      <sheetName val="Cuadro 14 (Euros)"/>
      <sheetName val="Cuadro 9.6"/>
      <sheetName val="Cuadro 18 (Pts)"/>
      <sheetName val="Cuadro 18 (Euros)"/>
      <sheetName val="Cuadro 19 (Pts)"/>
      <sheetName val="Cuadro 19 (Euros)"/>
      <sheetName val="Cuadro 20 (Pts)"/>
      <sheetName val="Cuadro 20 (Euros)"/>
      <sheetName val="Cuadro 21 (Pts)"/>
      <sheetName val="Cuadro 21 (Euros)"/>
      <sheetName val="Cuadro 22 (Pts)"/>
      <sheetName val="Cuadro 22 (Euros)"/>
      <sheetName val="Cuadro 33 (Pts)"/>
      <sheetName val="Cuadro 33 (Euros)"/>
      <sheetName val="Cuadro 34 (Pts)"/>
      <sheetName val="Cuadro 34 (Euros)"/>
      <sheetName val="Cuadro 35 (Pts)"/>
      <sheetName val="Cuadro 38 (Pts) "/>
      <sheetName val="Cuadro 38  (Euros)"/>
      <sheetName val="Cuadro 39 (Pts)"/>
      <sheetName val="Cuadro 39 (Euros)"/>
      <sheetName val="Cuadro 45 (Pts)"/>
      <sheetName val="Cuadro 45 (Euros)"/>
      <sheetName val="Cuadro 57"/>
      <sheetName val="Cuadro 58.1"/>
      <sheetName val="Cuadro 58.2"/>
      <sheetName val="Cuadro 58.3"/>
      <sheetName val="Cuadro 58.4"/>
      <sheetName val="Cuadro 59.1"/>
      <sheetName val="Cuadro 59.2"/>
      <sheetName val="Cuadro 59.3"/>
      <sheetName val="Cuadro 60"/>
      <sheetName val="Cuadro 61"/>
      <sheetName val="Cuadro 62"/>
      <sheetName val="Fichas CC.AA. 63.1 a 63.12"/>
      <sheetName val="Cuadro 69.1 a 69.18 (Pts)"/>
      <sheetName val="Cuadro 68 (Pts)"/>
      <sheetName val="Cuadro 68 (Euros)"/>
      <sheetName val="Cuadro 70 (Pts)"/>
      <sheetName val="Cuadro 70 (Euros)"/>
      <sheetName val="Cuadro 71.1-71.12 (Pts)"/>
      <sheetName val="Cuadro 71.1-71.12 (Euro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2" max="2" width="12.140625" style="0" customWidth="1"/>
    <col min="3" max="3" width="11.8515625" style="0" customWidth="1"/>
    <col min="4" max="4" width="13.28125" style="0" customWidth="1"/>
    <col min="5" max="5" width="5.00390625" style="0" customWidth="1"/>
    <col min="6" max="6" width="11.421875" style="0" customWidth="1"/>
    <col min="7" max="7" width="15.140625" style="0" customWidth="1"/>
    <col min="8" max="8" width="15.57421875" style="0" customWidth="1"/>
    <col min="9" max="9" width="12.421875" style="0" customWidth="1"/>
    <col min="10" max="10" width="12.8515625" style="0" customWidth="1"/>
    <col min="11" max="11" width="15.140625" style="0" customWidth="1"/>
    <col min="12" max="12" width="12.421875" style="0" customWidth="1"/>
    <col min="13" max="13" width="13.57421875" style="0" bestFit="1" customWidth="1"/>
  </cols>
  <sheetData>
    <row r="2" spans="1:12" ht="20.25" customHeight="1">
      <c r="A2" s="971" t="s">
        <v>10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</row>
    <row r="3" spans="1:12" ht="20.25" customHeight="1">
      <c r="A3" s="971" t="s">
        <v>11</v>
      </c>
      <c r="B3" s="971"/>
      <c r="C3" s="971"/>
      <c r="D3" s="971"/>
      <c r="E3" s="971"/>
      <c r="F3" s="971"/>
      <c r="G3" s="971"/>
      <c r="H3" s="971"/>
      <c r="I3" s="971"/>
      <c r="J3" s="971"/>
      <c r="K3" s="971"/>
      <c r="L3" s="971"/>
    </row>
    <row r="4" spans="1:12" s="84" customFormat="1" ht="18.75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1" t="s">
        <v>12</v>
      </c>
    </row>
    <row r="5" spans="1:12" s="79" customFormat="1" ht="21" customHeight="1" thickTop="1">
      <c r="A5" s="967" t="s">
        <v>13</v>
      </c>
      <c r="B5" s="972" t="s">
        <v>228</v>
      </c>
      <c r="C5" s="972"/>
      <c r="D5" s="972"/>
      <c r="E5" s="2"/>
      <c r="F5" s="972" t="s">
        <v>14</v>
      </c>
      <c r="G5" s="972"/>
      <c r="H5" s="972"/>
      <c r="I5" s="972"/>
      <c r="J5" s="972"/>
      <c r="K5" s="972"/>
      <c r="L5" s="969" t="s">
        <v>37</v>
      </c>
    </row>
    <row r="6" spans="1:12" ht="72" customHeight="1">
      <c r="A6" s="968"/>
      <c r="B6" s="297" t="s">
        <v>286</v>
      </c>
      <c r="C6" s="297" t="s">
        <v>287</v>
      </c>
      <c r="D6" s="297" t="s">
        <v>220</v>
      </c>
      <c r="E6" s="298"/>
      <c r="F6" s="297" t="s">
        <v>288</v>
      </c>
      <c r="G6" s="372" t="s">
        <v>638</v>
      </c>
      <c r="H6" s="297" t="s">
        <v>289</v>
      </c>
      <c r="I6" s="372" t="s">
        <v>290</v>
      </c>
      <c r="J6" s="372" t="s">
        <v>291</v>
      </c>
      <c r="K6" s="372" t="s">
        <v>292</v>
      </c>
      <c r="L6" s="970"/>
    </row>
    <row r="7" spans="1:16" s="89" customFormat="1" ht="12.75" customHeight="1">
      <c r="A7" s="73" t="s">
        <v>16</v>
      </c>
      <c r="B7" s="574">
        <v>19843722.660446066</v>
      </c>
      <c r="C7" s="299">
        <v>-527925.3137510791</v>
      </c>
      <c r="D7" s="299">
        <v>803516.3381</v>
      </c>
      <c r="E7" s="299"/>
      <c r="F7" s="337">
        <v>576041.7599999999</v>
      </c>
      <c r="G7" s="299">
        <v>587855.1975</v>
      </c>
      <c r="H7" s="299" t="s">
        <v>76</v>
      </c>
      <c r="I7" s="273" t="s">
        <v>76</v>
      </c>
      <c r="J7" s="273">
        <v>839732.2499999999</v>
      </c>
      <c r="K7" s="273">
        <v>475310.99066</v>
      </c>
      <c r="L7" s="274">
        <f>SUM(B7:K7)</f>
        <v>22598253.882954992</v>
      </c>
      <c r="M7" s="86"/>
      <c r="N7" s="924"/>
      <c r="O7" s="86"/>
      <c r="P7" s="165"/>
    </row>
    <row r="8" spans="1:16" s="89" customFormat="1" ht="12.75" customHeight="1">
      <c r="A8" s="73" t="s">
        <v>17</v>
      </c>
      <c r="B8" s="574">
        <v>5212714.577617271</v>
      </c>
      <c r="C8" s="299">
        <v>1869504.6272192912</v>
      </c>
      <c r="D8" s="299">
        <v>237036.08364</v>
      </c>
      <c r="E8" s="299"/>
      <c r="F8" s="337">
        <v>88487.23000000001</v>
      </c>
      <c r="G8" s="299">
        <v>105182.86825</v>
      </c>
      <c r="H8" s="299">
        <v>45030.56999999999</v>
      </c>
      <c r="I8" s="299">
        <v>89088.01256</v>
      </c>
      <c r="J8" s="273">
        <v>319051.5</v>
      </c>
      <c r="K8" s="273">
        <v>524463.1493</v>
      </c>
      <c r="L8" s="274">
        <f aca="true" t="shared" si="0" ref="L8:L21">SUM(B8:K8)</f>
        <v>8490558.618586563</v>
      </c>
      <c r="M8" s="86"/>
      <c r="N8" s="924"/>
      <c r="O8" s="86"/>
      <c r="P8" s="165"/>
    </row>
    <row r="9" spans="1:16" s="89" customFormat="1" ht="12.75" customHeight="1">
      <c r="A9" s="73" t="s">
        <v>18</v>
      </c>
      <c r="B9" s="574">
        <v>14309676.948695041</v>
      </c>
      <c r="C9" s="299">
        <v>4815712.280226511</v>
      </c>
      <c r="D9" s="299">
        <v>568969.38983</v>
      </c>
      <c r="E9" s="299"/>
      <c r="F9" s="337">
        <v>128936.43</v>
      </c>
      <c r="G9" s="299">
        <v>135844.79966000002</v>
      </c>
      <c r="H9" s="299">
        <v>159396.64</v>
      </c>
      <c r="I9" s="299" t="s">
        <v>76</v>
      </c>
      <c r="J9" s="273">
        <v>897345.8</v>
      </c>
      <c r="K9" s="273">
        <v>2632039.26712</v>
      </c>
      <c r="L9" s="274">
        <f t="shared" si="0"/>
        <v>23647921.555531554</v>
      </c>
      <c r="M9" s="86"/>
      <c r="N9" s="924"/>
      <c r="O9" s="86"/>
      <c r="P9" s="165"/>
    </row>
    <row r="10" spans="1:16" s="89" customFormat="1" ht="12.75" customHeight="1">
      <c r="A10" s="73" t="s">
        <v>19</v>
      </c>
      <c r="B10" s="574">
        <v>2290160.2682546847</v>
      </c>
      <c r="C10" s="299">
        <v>436449.4697600753</v>
      </c>
      <c r="D10" s="299">
        <v>92298.17995</v>
      </c>
      <c r="E10" s="299"/>
      <c r="F10" s="337">
        <v>16898.010000000002</v>
      </c>
      <c r="G10" s="299">
        <v>33839.83043</v>
      </c>
      <c r="H10" s="299">
        <v>13440.44</v>
      </c>
      <c r="I10" s="299">
        <v>209895.38658</v>
      </c>
      <c r="J10" s="273">
        <v>146121.32</v>
      </c>
      <c r="K10" s="273">
        <v>116753.56485</v>
      </c>
      <c r="L10" s="274">
        <f t="shared" si="0"/>
        <v>3355856.4698247598</v>
      </c>
      <c r="M10" s="86"/>
      <c r="N10" s="924"/>
      <c r="O10" s="86"/>
      <c r="P10" s="165"/>
    </row>
    <row r="11" spans="1:16" s="89" customFormat="1" ht="12.75" customHeight="1">
      <c r="A11" s="73" t="s">
        <v>20</v>
      </c>
      <c r="B11" s="574">
        <v>1280325.8055123347</v>
      </c>
      <c r="C11" s="299">
        <v>472119.41987529834</v>
      </c>
      <c r="D11" s="273">
        <v>50316.92425</v>
      </c>
      <c r="E11" s="299"/>
      <c r="F11" s="337">
        <v>29004.579999999998</v>
      </c>
      <c r="G11" s="299">
        <v>22095.74878</v>
      </c>
      <c r="H11" s="299">
        <v>4987.48</v>
      </c>
      <c r="I11" s="299">
        <v>105.38789600000001</v>
      </c>
      <c r="J11" s="273">
        <v>68084.30000000002</v>
      </c>
      <c r="K11" s="273">
        <v>70789.21359</v>
      </c>
      <c r="L11" s="274">
        <f t="shared" si="0"/>
        <v>1997828.8599036331</v>
      </c>
      <c r="M11" s="86"/>
      <c r="N11" s="924"/>
      <c r="O11" s="86"/>
      <c r="P11" s="165"/>
    </row>
    <row r="12" spans="1:16" s="89" customFormat="1" ht="12.75" customHeight="1">
      <c r="A12" s="73" t="s">
        <v>21</v>
      </c>
      <c r="B12" s="574">
        <v>682287.558498773</v>
      </c>
      <c r="C12" s="299">
        <v>246890.07857771093</v>
      </c>
      <c r="D12" s="299">
        <v>24132.44826</v>
      </c>
      <c r="E12" s="299"/>
      <c r="F12" s="337">
        <v>14326.41</v>
      </c>
      <c r="G12" s="299">
        <v>11141.07574</v>
      </c>
      <c r="H12" s="299" t="s">
        <v>76</v>
      </c>
      <c r="I12" s="273">
        <v>712.374635</v>
      </c>
      <c r="J12" s="273">
        <v>37439.459999999985</v>
      </c>
      <c r="K12" s="273">
        <v>62588.443080000005</v>
      </c>
      <c r="L12" s="274">
        <f t="shared" si="0"/>
        <v>1079517.848791484</v>
      </c>
      <c r="M12" s="86"/>
      <c r="N12" s="924"/>
      <c r="O12" s="86"/>
      <c r="P12" s="165"/>
    </row>
    <row r="13" spans="1:16" s="89" customFormat="1" ht="12.75" customHeight="1">
      <c r="A13" s="73" t="s">
        <v>22</v>
      </c>
      <c r="B13" s="574">
        <v>2594000.497693367</v>
      </c>
      <c r="C13" s="299">
        <v>481625.96970733814</v>
      </c>
      <c r="D13" s="299">
        <v>163294.30312</v>
      </c>
      <c r="E13" s="299"/>
      <c r="F13" s="337">
        <v>52406.100000000006</v>
      </c>
      <c r="G13" s="299">
        <v>36579.32071</v>
      </c>
      <c r="H13" s="299">
        <v>22159.03</v>
      </c>
      <c r="I13" s="299">
        <v>210699.4924</v>
      </c>
      <c r="J13" s="273">
        <v>141970.34999999998</v>
      </c>
      <c r="K13" s="273">
        <v>193025.68028000003</v>
      </c>
      <c r="L13" s="274">
        <f t="shared" si="0"/>
        <v>3895760.7439107047</v>
      </c>
      <c r="M13" s="86"/>
      <c r="N13" s="924"/>
      <c r="O13" s="86"/>
      <c r="P13" s="165"/>
    </row>
    <row r="14" spans="1:16" s="89" customFormat="1" ht="12.75" customHeight="1">
      <c r="A14" s="73" t="s">
        <v>23</v>
      </c>
      <c r="B14" s="574">
        <v>9971202.441232743</v>
      </c>
      <c r="C14" s="299">
        <v>-235400.22974116448</v>
      </c>
      <c r="D14" s="299">
        <v>1116458.79562</v>
      </c>
      <c r="E14" s="299"/>
      <c r="F14" s="337">
        <v>294844.22</v>
      </c>
      <c r="G14" s="299">
        <v>158944.38368</v>
      </c>
      <c r="H14" s="299">
        <v>56046.84</v>
      </c>
      <c r="I14" s="299">
        <v>27107.17623</v>
      </c>
      <c r="J14" s="273">
        <v>388653.02999999997</v>
      </c>
      <c r="K14" s="273">
        <v>337463.62922</v>
      </c>
      <c r="L14" s="274">
        <f t="shared" si="0"/>
        <v>12115320.286241578</v>
      </c>
      <c r="M14" s="86"/>
      <c r="N14" s="924"/>
      <c r="O14" s="86"/>
      <c r="P14" s="165"/>
    </row>
    <row r="15" spans="1:16" s="89" customFormat="1" ht="12.75" customHeight="1">
      <c r="A15" s="73" t="s">
        <v>24</v>
      </c>
      <c r="B15" s="574">
        <v>3139386.9119213275</v>
      </c>
      <c r="C15" s="299">
        <v>397386.1180129038</v>
      </c>
      <c r="D15" s="299">
        <v>98762.83136</v>
      </c>
      <c r="E15" s="299"/>
      <c r="F15" s="337">
        <v>75696.91999999998</v>
      </c>
      <c r="G15" s="299">
        <v>55641.796839999995</v>
      </c>
      <c r="H15" s="299" t="s">
        <v>76</v>
      </c>
      <c r="I15" s="299" t="s">
        <v>76</v>
      </c>
      <c r="J15" s="273">
        <v>167143.08999999997</v>
      </c>
      <c r="K15" s="273">
        <v>531440.3621</v>
      </c>
      <c r="L15" s="274">
        <f t="shared" si="0"/>
        <v>4465458.030234231</v>
      </c>
      <c r="M15" s="86"/>
      <c r="N15" s="924"/>
      <c r="O15" s="86"/>
      <c r="P15" s="165"/>
    </row>
    <row r="16" spans="1:16" s="89" customFormat="1" ht="12.75" customHeight="1">
      <c r="A16" s="73" t="s">
        <v>25</v>
      </c>
      <c r="B16" s="574">
        <v>3569653.3665138874</v>
      </c>
      <c r="C16" s="299">
        <v>1194103.2888017495</v>
      </c>
      <c r="D16" s="299">
        <v>191515.99019</v>
      </c>
      <c r="E16" s="299"/>
      <c r="F16" s="337">
        <v>14626.89</v>
      </c>
      <c r="G16" s="299">
        <v>32859.0064</v>
      </c>
      <c r="H16" s="299">
        <v>33145.8</v>
      </c>
      <c r="I16" s="299">
        <v>37067.75787</v>
      </c>
      <c r="J16" s="273">
        <v>216337.44999999998</v>
      </c>
      <c r="K16" s="273">
        <v>910934.47831</v>
      </c>
      <c r="L16" s="274">
        <f t="shared" si="0"/>
        <v>6200244.028085637</v>
      </c>
      <c r="M16" s="86"/>
      <c r="N16" s="924"/>
      <c r="O16" s="86"/>
      <c r="P16" s="165"/>
    </row>
    <row r="17" spans="1:16" s="89" customFormat="1" ht="12.75" customHeight="1">
      <c r="A17" s="73" t="s">
        <v>26</v>
      </c>
      <c r="B17" s="574">
        <v>1730336.00843243</v>
      </c>
      <c r="C17" s="299">
        <v>2605442.5428883485</v>
      </c>
      <c r="D17" s="299">
        <v>531221.0287</v>
      </c>
      <c r="E17" s="299"/>
      <c r="F17" s="337">
        <v>461854.75</v>
      </c>
      <c r="G17" s="299">
        <v>44661.93352</v>
      </c>
      <c r="H17" s="299">
        <v>46843.42999999999</v>
      </c>
      <c r="I17" s="299">
        <v>75455.30376376805</v>
      </c>
      <c r="J17" s="273">
        <v>319979.64</v>
      </c>
      <c r="K17" s="273">
        <v>388021.51913000003</v>
      </c>
      <c r="L17" s="274">
        <f t="shared" si="0"/>
        <v>6203816.156434545</v>
      </c>
      <c r="M17" s="86"/>
      <c r="N17" s="924"/>
      <c r="O17" s="86"/>
      <c r="P17" s="165"/>
    </row>
    <row r="18" spans="1:16" s="89" customFormat="1" ht="12.75" customHeight="1">
      <c r="A18" s="73" t="s">
        <v>27</v>
      </c>
      <c r="B18" s="574">
        <v>1725783.5665314745</v>
      </c>
      <c r="C18" s="299">
        <v>1196031.1226020476</v>
      </c>
      <c r="D18" s="299">
        <v>107537.47151</v>
      </c>
      <c r="E18" s="299"/>
      <c r="F18" s="337">
        <v>63840.130000000005</v>
      </c>
      <c r="G18" s="299">
        <v>12155.00074</v>
      </c>
      <c r="H18" s="299">
        <v>25240.879999999997</v>
      </c>
      <c r="I18" s="273">
        <v>45114.72606</v>
      </c>
      <c r="J18" s="273">
        <v>148095.83999999997</v>
      </c>
      <c r="K18" s="273">
        <v>791252.69092</v>
      </c>
      <c r="L18" s="274">
        <f t="shared" si="0"/>
        <v>4115051.4283635216</v>
      </c>
      <c r="M18" s="86"/>
      <c r="N18" s="924"/>
      <c r="O18" s="86"/>
      <c r="P18" s="165"/>
    </row>
    <row r="19" spans="1:16" s="89" customFormat="1" ht="12.75" customHeight="1">
      <c r="A19" s="73" t="s">
        <v>28</v>
      </c>
      <c r="B19" s="574">
        <v>3316520.870458721</v>
      </c>
      <c r="C19" s="299">
        <v>-914767.1757148707</v>
      </c>
      <c r="D19" s="299">
        <v>576168.18307</v>
      </c>
      <c r="E19" s="299"/>
      <c r="F19" s="337">
        <v>120590.59</v>
      </c>
      <c r="G19" s="299">
        <v>82064.39393</v>
      </c>
      <c r="H19" s="299" t="s">
        <v>76</v>
      </c>
      <c r="I19" s="273" t="s">
        <v>76</v>
      </c>
      <c r="J19" s="273">
        <v>85193.79</v>
      </c>
      <c r="K19" s="273">
        <v>42275.30687000001</v>
      </c>
      <c r="L19" s="274">
        <f t="shared" si="0"/>
        <v>3308045.95861385</v>
      </c>
      <c r="M19" s="86"/>
      <c r="N19" s="924"/>
      <c r="O19" s="86"/>
      <c r="P19" s="165"/>
    </row>
    <row r="20" spans="1:16" s="89" customFormat="1" ht="12.75" customHeight="1">
      <c r="A20" s="73" t="s">
        <v>29</v>
      </c>
      <c r="B20" s="574">
        <v>18913727.5180222</v>
      </c>
      <c r="C20" s="299">
        <v>-4186951.8263149573</v>
      </c>
      <c r="D20" s="299">
        <v>74276.31253</v>
      </c>
      <c r="E20" s="299"/>
      <c r="F20" s="337">
        <v>4764</v>
      </c>
      <c r="G20" s="299">
        <v>155897.29666</v>
      </c>
      <c r="H20" s="299" t="s">
        <v>76</v>
      </c>
      <c r="I20" s="273">
        <v>17915.612907</v>
      </c>
      <c r="J20" s="273">
        <v>705863.4800000001</v>
      </c>
      <c r="K20" s="273">
        <v>90097.82832</v>
      </c>
      <c r="L20" s="274">
        <f t="shared" si="0"/>
        <v>15775590.222124241</v>
      </c>
      <c r="M20" s="86"/>
      <c r="N20" s="924"/>
      <c r="O20" s="86"/>
      <c r="P20" s="165"/>
    </row>
    <row r="21" spans="1:16" s="89" customFormat="1" ht="12.75" customHeight="1">
      <c r="A21" s="73" t="s">
        <v>30</v>
      </c>
      <c r="B21" s="574">
        <v>5128082.1805435205</v>
      </c>
      <c r="C21" s="299">
        <v>1270817.3843698197</v>
      </c>
      <c r="D21" s="299">
        <v>207279.32003</v>
      </c>
      <c r="E21" s="299"/>
      <c r="F21" s="337">
        <v>67758.89</v>
      </c>
      <c r="G21" s="299">
        <v>65413.63361999999</v>
      </c>
      <c r="H21" s="299">
        <v>19519.85</v>
      </c>
      <c r="I21" s="299">
        <v>89976.909</v>
      </c>
      <c r="J21" s="273">
        <v>306582.43</v>
      </c>
      <c r="K21" s="273">
        <v>1157222.34688</v>
      </c>
      <c r="L21" s="274">
        <f t="shared" si="0"/>
        <v>8312652.9444433395</v>
      </c>
      <c r="M21" s="86"/>
      <c r="N21" s="924"/>
      <c r="O21" s="86"/>
      <c r="P21" s="165"/>
    </row>
    <row r="22" spans="1:14" s="79" customFormat="1" ht="21" customHeight="1" thickBot="1">
      <c r="A22" s="5" t="s">
        <v>15</v>
      </c>
      <c r="B22" s="373">
        <f>SUM(B7:B21)</f>
        <v>93707581.18037383</v>
      </c>
      <c r="C22" s="373">
        <f aca="true" t="shared" si="1" ref="C22:K22">SUM(C7:C21)</f>
        <v>9121037.756519023</v>
      </c>
      <c r="D22" s="373">
        <f t="shared" si="1"/>
        <v>4842783.60016</v>
      </c>
      <c r="E22" s="373">
        <f t="shared" si="1"/>
        <v>0</v>
      </c>
      <c r="F22" s="373">
        <f t="shared" si="1"/>
        <v>2010076.9099999997</v>
      </c>
      <c r="G22" s="373">
        <f t="shared" si="1"/>
        <v>1540176.28646</v>
      </c>
      <c r="H22" s="373">
        <f t="shared" si="1"/>
        <v>425810.95999999996</v>
      </c>
      <c r="I22" s="373">
        <f t="shared" si="1"/>
        <v>803138.1399017681</v>
      </c>
      <c r="J22" s="373">
        <f t="shared" si="1"/>
        <v>4787593.7299999995</v>
      </c>
      <c r="K22" s="373">
        <f t="shared" si="1"/>
        <v>8323678.470630001</v>
      </c>
      <c r="L22" s="373">
        <f>SUM(L7:L21)</f>
        <v>125561877.03404465</v>
      </c>
      <c r="M22" s="86"/>
      <c r="N22" s="924"/>
    </row>
    <row r="23" spans="1:13" s="85" customFormat="1" ht="21" customHeight="1" thickTop="1">
      <c r="A23" s="85" t="s">
        <v>31</v>
      </c>
      <c r="C23" s="86"/>
      <c r="D23" s="86"/>
      <c r="L23" s="86"/>
      <c r="M23" s="87"/>
    </row>
    <row r="24" s="6" customFormat="1" ht="11.25"/>
    <row r="25" s="6" customFormat="1" ht="11.25"/>
    <row r="26" s="6" customFormat="1" ht="11.25"/>
    <row r="27" s="6" customFormat="1" ht="11.25">
      <c r="D27" s="844"/>
    </row>
    <row r="28" spans="3:7" s="6" customFormat="1" ht="11.25">
      <c r="C28" s="3"/>
      <c r="D28" s="300"/>
      <c r="F28" s="138"/>
      <c r="G28" s="138"/>
    </row>
    <row r="29" spans="3:4" ht="12.75">
      <c r="C29" s="3"/>
      <c r="D29" s="3"/>
    </row>
    <row r="30" spans="3:7" ht="12.75">
      <c r="C30" s="3"/>
      <c r="D30" s="3"/>
      <c r="F30" s="7"/>
      <c r="G30" s="7"/>
    </row>
    <row r="31" spans="2:4" ht="12.75">
      <c r="B31" s="348"/>
      <c r="C31" s="3"/>
      <c r="D31" s="3"/>
    </row>
    <row r="32" spans="3:4" ht="12.75">
      <c r="C32" s="309"/>
      <c r="D32" s="3"/>
    </row>
    <row r="33" spans="3:4" ht="12.75">
      <c r="C33" s="3"/>
      <c r="D33" s="3"/>
    </row>
    <row r="34" spans="3:4" ht="12.75">
      <c r="C34" s="3"/>
      <c r="D34" s="3"/>
    </row>
    <row r="35" spans="3:4" ht="12.75">
      <c r="C35" s="235"/>
      <c r="D35" s="3"/>
    </row>
    <row r="36" spans="3:4" ht="12.75">
      <c r="C36" s="3"/>
      <c r="D36" s="3"/>
    </row>
    <row r="37" spans="3:4" ht="12.75">
      <c r="C37" s="3"/>
      <c r="D37" s="3"/>
    </row>
    <row r="38" spans="3:4" ht="12.75">
      <c r="C38" s="7"/>
      <c r="D38" s="7"/>
    </row>
  </sheetData>
  <sheetProtection password="8870" sheet="1"/>
  <mergeCells count="6">
    <mergeCell ref="A5:A6"/>
    <mergeCell ref="L5:L6"/>
    <mergeCell ref="A2:L2"/>
    <mergeCell ref="A3:L3"/>
    <mergeCell ref="B5:D5"/>
    <mergeCell ref="F5:K5"/>
  </mergeCells>
  <printOptions horizontalCentered="1"/>
  <pageMargins left="0.4330708661417323" right="0.4330708661417323" top="1.5748031496062993" bottom="0.3937007874015748" header="0" footer="0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2:F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57421875" style="0" customWidth="1"/>
    <col min="2" max="3" width="15.57421875" style="0" customWidth="1"/>
    <col min="4" max="4" width="2.57421875" style="0" customWidth="1"/>
    <col min="5" max="5" width="16.57421875" style="0" bestFit="1" customWidth="1"/>
  </cols>
  <sheetData>
    <row r="2" spans="1:4" ht="20.25" customHeight="1">
      <c r="A2" s="995" t="s">
        <v>60</v>
      </c>
      <c r="B2" s="995"/>
      <c r="C2" s="995"/>
      <c r="D2" s="995"/>
    </row>
    <row r="3" spans="1:4" ht="20.25" customHeight="1">
      <c r="A3" s="995" t="s">
        <v>61</v>
      </c>
      <c r="B3" s="995"/>
      <c r="C3" s="995"/>
      <c r="D3" s="995"/>
    </row>
    <row r="4" spans="1:4" ht="20.25" customHeight="1">
      <c r="A4" s="995" t="s">
        <v>114</v>
      </c>
      <c r="B4" s="995"/>
      <c r="C4" s="995"/>
      <c r="D4" s="995"/>
    </row>
    <row r="5" spans="1:4" ht="20.25" customHeight="1" thickBot="1">
      <c r="A5" s="32"/>
      <c r="B5" s="32"/>
      <c r="C5" s="994" t="s">
        <v>12</v>
      </c>
      <c r="D5" s="994"/>
    </row>
    <row r="6" spans="1:3" ht="45.75" customHeight="1" thickTop="1">
      <c r="A6" s="997" t="s">
        <v>67</v>
      </c>
      <c r="B6" s="33" t="s">
        <v>137</v>
      </c>
      <c r="C6" s="33" t="s">
        <v>131</v>
      </c>
    </row>
    <row r="7" spans="1:4" ht="12.75">
      <c r="A7" s="998"/>
      <c r="B7" s="34" t="s">
        <v>38</v>
      </c>
      <c r="C7" s="34" t="s">
        <v>59</v>
      </c>
      <c r="D7" s="77"/>
    </row>
    <row r="8" spans="1:6" s="79" customFormat="1" ht="13.5" customHeight="1">
      <c r="A8" s="73" t="s">
        <v>16</v>
      </c>
      <c r="B8" s="120">
        <v>20.21998483524118</v>
      </c>
      <c r="C8" s="95">
        <v>783091.6284940608</v>
      </c>
      <c r="E8" s="216"/>
      <c r="F8" s="216"/>
    </row>
    <row r="9" spans="1:6" s="79" customFormat="1" ht="13.5" customHeight="1">
      <c r="A9" s="73" t="s">
        <v>17</v>
      </c>
      <c r="B9" s="120">
        <v>6.050340336879539</v>
      </c>
      <c r="C9" s="95">
        <v>234321.1879710487</v>
      </c>
      <c r="E9" s="216"/>
      <c r="F9" s="216"/>
    </row>
    <row r="10" spans="1:6" s="79" customFormat="1" ht="13.5" customHeight="1">
      <c r="A10" s="73" t="s">
        <v>18</v>
      </c>
      <c r="B10" s="120">
        <v>17.0661349838328</v>
      </c>
      <c r="C10" s="95">
        <v>660947.4510236289</v>
      </c>
      <c r="E10" s="216"/>
      <c r="F10" s="216"/>
    </row>
    <row r="11" spans="1:6" s="79" customFormat="1" ht="13.5" customHeight="1">
      <c r="A11" s="73" t="s">
        <v>19</v>
      </c>
      <c r="B11" s="120">
        <v>2.6478796619654963</v>
      </c>
      <c r="C11" s="95">
        <v>102548.66229824901</v>
      </c>
      <c r="E11" s="216"/>
      <c r="F11" s="216"/>
    </row>
    <row r="12" spans="1:6" s="79" customFormat="1" ht="13.5" customHeight="1">
      <c r="A12" s="73" t="s">
        <v>20</v>
      </c>
      <c r="B12" s="120">
        <v>1.4854917847109628</v>
      </c>
      <c r="C12" s="95">
        <v>57531.01153549808</v>
      </c>
      <c r="E12" s="216"/>
      <c r="F12" s="216"/>
    </row>
    <row r="13" spans="1:6" s="79" customFormat="1" ht="13.5" customHeight="1">
      <c r="A13" s="73" t="s">
        <v>21</v>
      </c>
      <c r="B13" s="120">
        <v>0.7584659608792393</v>
      </c>
      <c r="C13" s="95">
        <v>29374.321954339466</v>
      </c>
      <c r="E13" s="216"/>
      <c r="F13" s="216"/>
    </row>
    <row r="14" spans="1:6" s="79" customFormat="1" ht="13.5" customHeight="1">
      <c r="A14" s="73" t="s">
        <v>22</v>
      </c>
      <c r="B14" s="120">
        <v>3.7298427758485477</v>
      </c>
      <c r="C14" s="95">
        <v>144451.5748733601</v>
      </c>
      <c r="E14" s="216"/>
      <c r="F14" s="216"/>
    </row>
    <row r="15" spans="1:6" s="79" customFormat="1" ht="13.5" customHeight="1">
      <c r="A15" s="73" t="s">
        <v>23</v>
      </c>
      <c r="B15" s="120">
        <v>13.349403452571348</v>
      </c>
      <c r="C15" s="95">
        <v>517003.6562479768</v>
      </c>
      <c r="E15" s="216"/>
      <c r="F15" s="216"/>
    </row>
    <row r="16" spans="1:6" s="79" customFormat="1" ht="13.5" customHeight="1">
      <c r="A16" s="73" t="s">
        <v>24</v>
      </c>
      <c r="B16" s="120">
        <v>3.3793838601141184</v>
      </c>
      <c r="C16" s="95">
        <v>130878.79303010095</v>
      </c>
      <c r="E16" s="216"/>
      <c r="F16" s="216"/>
    </row>
    <row r="17" spans="1:6" s="79" customFormat="1" ht="13.5" customHeight="1">
      <c r="A17" s="73" t="s">
        <v>25</v>
      </c>
      <c r="B17" s="120">
        <v>4.844664703298552</v>
      </c>
      <c r="C17" s="95">
        <v>187627.0631717567</v>
      </c>
      <c r="E17" s="216"/>
      <c r="F17" s="216"/>
    </row>
    <row r="18" spans="1:6" s="79" customFormat="1" ht="13.5" customHeight="1">
      <c r="A18" s="73" t="s">
        <v>26</v>
      </c>
      <c r="B18" s="120">
        <v>0</v>
      </c>
      <c r="C18" s="95">
        <v>0</v>
      </c>
      <c r="E18" s="216"/>
      <c r="F18" s="216"/>
    </row>
    <row r="19" spans="1:6" s="79" customFormat="1" ht="13.5" customHeight="1">
      <c r="A19" s="73" t="s">
        <v>27</v>
      </c>
      <c r="B19" s="120">
        <v>2.6223990557556727</v>
      </c>
      <c r="C19" s="95">
        <v>101561.83418861117</v>
      </c>
      <c r="E19" s="216"/>
      <c r="F19" s="216"/>
    </row>
    <row r="20" spans="1:6" s="79" customFormat="1" ht="13.5" customHeight="1">
      <c r="A20" s="73" t="s">
        <v>28</v>
      </c>
      <c r="B20" s="120">
        <v>4.327440126762901</v>
      </c>
      <c r="C20" s="95">
        <v>167595.68138602335</v>
      </c>
      <c r="E20" s="216"/>
      <c r="F20" s="216"/>
    </row>
    <row r="21" spans="1:6" s="79" customFormat="1" ht="13.5" customHeight="1">
      <c r="A21" s="73" t="s">
        <v>29</v>
      </c>
      <c r="B21" s="120">
        <v>13.715067109723691</v>
      </c>
      <c r="C21" s="95">
        <v>531165.296382417</v>
      </c>
      <c r="E21" s="216"/>
      <c r="F21" s="216"/>
    </row>
    <row r="22" spans="1:6" s="79" customFormat="1" ht="13.5" customHeight="1">
      <c r="A22" s="73" t="s">
        <v>30</v>
      </c>
      <c r="B22" s="120">
        <v>5.803501352415971</v>
      </c>
      <c r="C22" s="95">
        <v>224761.46060752962</v>
      </c>
      <c r="E22" s="216"/>
      <c r="F22" s="216"/>
    </row>
    <row r="23" spans="1:6" s="79" customFormat="1" ht="21" customHeight="1" thickBot="1">
      <c r="A23" s="35" t="s">
        <v>15</v>
      </c>
      <c r="B23" s="356">
        <v>100.00000000000003</v>
      </c>
      <c r="C23" s="121">
        <v>3872859.623164601</v>
      </c>
      <c r="D23" s="115"/>
      <c r="F23" s="88"/>
    </row>
    <row r="24" spans="1:4" s="79" customFormat="1" ht="5.25" customHeight="1" thickTop="1">
      <c r="A24" s="105"/>
      <c r="B24" s="109"/>
      <c r="C24" s="110"/>
      <c r="D24" s="119"/>
    </row>
    <row r="25" spans="1:5" s="79" customFormat="1" ht="14.25" customHeight="1">
      <c r="A25" s="122" t="s">
        <v>156</v>
      </c>
      <c r="B25" s="90"/>
      <c r="C25" s="147">
        <v>6677344.17787</v>
      </c>
      <c r="E25" s="221"/>
    </row>
    <row r="26" spans="1:5" s="79" customFormat="1" ht="14.25" customHeight="1">
      <c r="A26" s="90" t="s">
        <v>185</v>
      </c>
      <c r="B26" s="90"/>
      <c r="C26" s="147">
        <v>3872859.6231645998</v>
      </c>
      <c r="D26" s="40" t="s">
        <v>130</v>
      </c>
      <c r="E26" s="221"/>
    </row>
    <row r="27" spans="1:3" s="79" customFormat="1" ht="14.25" customHeight="1">
      <c r="A27" s="996" t="s">
        <v>526</v>
      </c>
      <c r="B27" s="996"/>
      <c r="C27" s="996"/>
    </row>
    <row r="28" s="79" customFormat="1" ht="14.25" customHeight="1"/>
    <row r="29" s="79" customFormat="1" ht="12.75">
      <c r="C29" s="88"/>
    </row>
    <row r="30" ht="12.75">
      <c r="C30" s="88"/>
    </row>
    <row r="31" ht="12.75">
      <c r="C31" s="88"/>
    </row>
    <row r="32" ht="12.75">
      <c r="C32" s="88"/>
    </row>
    <row r="33" ht="12.75">
      <c r="C33" s="88"/>
    </row>
    <row r="34" ht="12.75">
      <c r="C34" s="88"/>
    </row>
    <row r="35" ht="12.75">
      <c r="C35" s="88"/>
    </row>
  </sheetData>
  <sheetProtection password="8870" sheet="1"/>
  <mergeCells count="6">
    <mergeCell ref="A27:C27"/>
    <mergeCell ref="A6:A7"/>
    <mergeCell ref="A2:D2"/>
    <mergeCell ref="A3:D3"/>
    <mergeCell ref="A4:D4"/>
    <mergeCell ref="C5:D5"/>
  </mergeCells>
  <printOptions horizontalCentered="1"/>
  <pageMargins left="0.75" right="0.75" top="1.5748031496062993" bottom="0.3937007874015748" header="0" footer="0"/>
  <pageSetup horizontalDpi="600" verticalDpi="600" orientation="landscape" paperSize="9" r:id="rId1"/>
  <ignoredErrors>
    <ignoredError sqref="B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2:G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57421875" style="0" customWidth="1"/>
    <col min="2" max="2" width="25.8515625" style="0" customWidth="1"/>
    <col min="3" max="3" width="15.57421875" style="0" customWidth="1"/>
    <col min="4" max="4" width="6.140625" style="0" customWidth="1"/>
  </cols>
  <sheetData>
    <row r="2" spans="1:4" ht="20.25" customHeight="1">
      <c r="A2" s="1000" t="s">
        <v>60</v>
      </c>
      <c r="B2" s="1000"/>
      <c r="C2" s="1000"/>
      <c r="D2" s="1000"/>
    </row>
    <row r="3" spans="1:4" ht="20.25" customHeight="1">
      <c r="A3" s="1000" t="s">
        <v>63</v>
      </c>
      <c r="B3" s="1000"/>
      <c r="C3" s="1000"/>
      <c r="D3" s="1000"/>
    </row>
    <row r="4" spans="1:4" ht="20.25" customHeight="1">
      <c r="A4" s="1000" t="s">
        <v>115</v>
      </c>
      <c r="B4" s="1000"/>
      <c r="C4" s="1000"/>
      <c r="D4" s="1000"/>
    </row>
    <row r="5" spans="1:4" ht="20.25" customHeight="1" thickBot="1">
      <c r="A5" s="32"/>
      <c r="B5" s="32"/>
      <c r="C5" s="994" t="s">
        <v>12</v>
      </c>
      <c r="D5" s="994"/>
    </row>
    <row r="6" spans="1:3" ht="45" customHeight="1" thickTop="1">
      <c r="A6" s="33" t="s">
        <v>55</v>
      </c>
      <c r="B6" s="33" t="s">
        <v>159</v>
      </c>
      <c r="C6" s="76" t="s">
        <v>131</v>
      </c>
    </row>
    <row r="7" spans="1:4" ht="12.75">
      <c r="A7" s="28"/>
      <c r="B7" s="22" t="s">
        <v>140</v>
      </c>
      <c r="C7" s="34" t="s">
        <v>280</v>
      </c>
      <c r="D7" s="77"/>
    </row>
    <row r="8" spans="1:7" s="79" customFormat="1" ht="13.5" customHeight="1">
      <c r="A8" s="73" t="s">
        <v>16</v>
      </c>
      <c r="B8" s="120">
        <v>18.35675378848503</v>
      </c>
      <c r="C8" s="95">
        <v>1199528.7454434265</v>
      </c>
      <c r="E8" s="216"/>
      <c r="F8" s="216"/>
      <c r="G8" s="88"/>
    </row>
    <row r="9" spans="1:7" s="79" customFormat="1" ht="13.5" customHeight="1">
      <c r="A9" s="73" t="s">
        <v>17</v>
      </c>
      <c r="B9" s="120">
        <v>7.020421502470479</v>
      </c>
      <c r="C9" s="95">
        <v>458751.9936463377</v>
      </c>
      <c r="E9" s="216"/>
      <c r="F9" s="216"/>
      <c r="G9" s="88"/>
    </row>
    <row r="10" spans="1:7" s="79" customFormat="1" ht="13.5" customHeight="1">
      <c r="A10" s="73" t="s">
        <v>18</v>
      </c>
      <c r="B10" s="120">
        <v>17.33539975924789</v>
      </c>
      <c r="C10" s="95">
        <v>1132787.9953379838</v>
      </c>
      <c r="E10" s="216"/>
      <c r="F10" s="216"/>
      <c r="G10" s="88"/>
    </row>
    <row r="11" spans="1:7" s="79" customFormat="1" ht="13.5" customHeight="1">
      <c r="A11" s="73" t="s">
        <v>19</v>
      </c>
      <c r="B11" s="120">
        <v>2.28184618835541</v>
      </c>
      <c r="C11" s="95">
        <v>149108.06818849445</v>
      </c>
      <c r="E11" s="216"/>
      <c r="F11" s="216"/>
      <c r="G11" s="88"/>
    </row>
    <row r="12" spans="1:7" s="79" customFormat="1" ht="13.5" customHeight="1">
      <c r="A12" s="73" t="s">
        <v>20</v>
      </c>
      <c r="B12" s="120">
        <v>1.6025400541495558</v>
      </c>
      <c r="C12" s="95">
        <v>104718.56205222345</v>
      </c>
      <c r="E12" s="216"/>
      <c r="F12" s="216"/>
      <c r="G12" s="88"/>
    </row>
    <row r="13" spans="1:7" s="79" customFormat="1" ht="13.5" customHeight="1">
      <c r="A13" s="73" t="s">
        <v>21</v>
      </c>
      <c r="B13" s="120">
        <v>0.9376409358911468</v>
      </c>
      <c r="C13" s="95">
        <v>61270.48760720621</v>
      </c>
      <c r="E13" s="216"/>
      <c r="F13" s="216"/>
      <c r="G13" s="88"/>
    </row>
    <row r="14" spans="1:7" s="79" customFormat="1" ht="13.5" customHeight="1">
      <c r="A14" s="73" t="s">
        <v>22</v>
      </c>
      <c r="B14" s="120">
        <v>4.111276135488333</v>
      </c>
      <c r="C14" s="95">
        <v>268652.8327283742</v>
      </c>
      <c r="E14" s="216"/>
      <c r="F14" s="216"/>
      <c r="G14" s="88"/>
    </row>
    <row r="15" spans="1:7" s="79" customFormat="1" ht="13.5" customHeight="1">
      <c r="A15" s="73" t="s">
        <v>23</v>
      </c>
      <c r="B15" s="120">
        <v>11.162354415600827</v>
      </c>
      <c r="C15" s="95">
        <v>729408.1046475475</v>
      </c>
      <c r="E15" s="216"/>
      <c r="F15" s="216"/>
      <c r="G15" s="88"/>
    </row>
    <row r="16" spans="1:7" s="79" customFormat="1" ht="13.5" customHeight="1">
      <c r="A16" s="73" t="s">
        <v>24</v>
      </c>
      <c r="B16" s="120">
        <v>4.4472975512686155</v>
      </c>
      <c r="C16" s="95">
        <v>290610.2742214276</v>
      </c>
      <c r="E16" s="216"/>
      <c r="F16" s="216"/>
      <c r="G16" s="88"/>
    </row>
    <row r="17" spans="1:7" s="79" customFormat="1" ht="13.5" customHeight="1">
      <c r="A17" s="73" t="s">
        <v>25</v>
      </c>
      <c r="B17" s="120">
        <v>6.302804647250242</v>
      </c>
      <c r="C17" s="95">
        <v>411859.0595268335</v>
      </c>
      <c r="E17" s="216"/>
      <c r="F17" s="216"/>
      <c r="G17" s="88"/>
    </row>
    <row r="18" spans="1:7" s="79" customFormat="1" ht="13.5" customHeight="1">
      <c r="A18" s="73" t="s">
        <v>26</v>
      </c>
      <c r="B18" s="120">
        <v>0</v>
      </c>
      <c r="C18" s="95">
        <v>0</v>
      </c>
      <c r="E18" s="216"/>
      <c r="F18" s="216"/>
      <c r="G18" s="88"/>
    </row>
    <row r="19" spans="1:7" s="79" customFormat="1" ht="13.5" customHeight="1">
      <c r="A19" s="73" t="s">
        <v>27</v>
      </c>
      <c r="B19" s="120">
        <v>3.0342228959307707</v>
      </c>
      <c r="C19" s="95">
        <v>198272.3974886376</v>
      </c>
      <c r="E19" s="216"/>
      <c r="F19" s="216"/>
      <c r="G19" s="88"/>
    </row>
    <row r="20" spans="1:7" s="79" customFormat="1" ht="13.5" customHeight="1">
      <c r="A20" s="73" t="s">
        <v>28</v>
      </c>
      <c r="B20" s="120">
        <v>2.929217188822617</v>
      </c>
      <c r="C20" s="95">
        <v>191410.7614083599</v>
      </c>
      <c r="E20" s="216"/>
      <c r="F20" s="216"/>
      <c r="G20" s="88"/>
    </row>
    <row r="21" spans="1:7" s="79" customFormat="1" ht="13.5" customHeight="1">
      <c r="A21" s="73" t="s">
        <v>29</v>
      </c>
      <c r="B21" s="120">
        <v>11.670799502441584</v>
      </c>
      <c r="C21" s="95">
        <v>762632.6335687529</v>
      </c>
      <c r="E21" s="216"/>
      <c r="F21" s="216"/>
      <c r="G21" s="88"/>
    </row>
    <row r="22" spans="1:7" s="79" customFormat="1" ht="13.5" customHeight="1">
      <c r="A22" s="73" t="s">
        <v>30</v>
      </c>
      <c r="B22" s="120">
        <v>8.80742543459752</v>
      </c>
      <c r="C22" s="95">
        <v>575524.4148219951</v>
      </c>
      <c r="E22" s="216"/>
      <c r="F22" s="216"/>
      <c r="G22" s="88"/>
    </row>
    <row r="23" spans="1:7" s="79" customFormat="1" ht="21" customHeight="1" thickBot="1">
      <c r="A23" s="35" t="s">
        <v>15</v>
      </c>
      <c r="B23" s="111">
        <v>100.00000000000001</v>
      </c>
      <c r="C23" s="121">
        <v>6534536.330687601</v>
      </c>
      <c r="D23" s="115"/>
      <c r="F23" s="88"/>
      <c r="G23" s="88"/>
    </row>
    <row r="24" spans="1:7" s="79" customFormat="1" ht="5.25" customHeight="1" thickTop="1">
      <c r="A24" s="105"/>
      <c r="B24" s="109"/>
      <c r="C24" s="110"/>
      <c r="D24" s="119"/>
      <c r="G24" s="88"/>
    </row>
    <row r="25" spans="1:7" s="79" customFormat="1" ht="14.25" customHeight="1">
      <c r="A25" s="156" t="s">
        <v>276</v>
      </c>
      <c r="B25" s="156"/>
      <c r="C25" s="322">
        <v>10068531.926719999</v>
      </c>
      <c r="E25" s="220"/>
      <c r="G25" s="88"/>
    </row>
    <row r="26" spans="1:7" s="79" customFormat="1" ht="14.25" customHeight="1">
      <c r="A26" s="156" t="s">
        <v>277</v>
      </c>
      <c r="C26" s="322">
        <v>5839748.517497599</v>
      </c>
      <c r="D26" s="40" t="s">
        <v>130</v>
      </c>
      <c r="E26" s="220"/>
      <c r="G26" s="88"/>
    </row>
    <row r="27" spans="1:7" s="79" customFormat="1" ht="14.25" customHeight="1">
      <c r="A27" s="156" t="s">
        <v>278</v>
      </c>
      <c r="B27" s="156"/>
      <c r="C27" s="156">
        <v>694787.81319</v>
      </c>
      <c r="D27" s="40"/>
      <c r="E27" s="220"/>
      <c r="G27" s="88"/>
    </row>
    <row r="28" spans="1:7" s="79" customFormat="1" ht="14.25" customHeight="1">
      <c r="A28" s="156" t="s">
        <v>279</v>
      </c>
      <c r="B28" s="156"/>
      <c r="C28" s="156">
        <v>694787.81319</v>
      </c>
      <c r="D28" s="40" t="s">
        <v>234</v>
      </c>
      <c r="G28" s="88"/>
    </row>
    <row r="29" spans="1:7" s="79" customFormat="1" ht="27" customHeight="1">
      <c r="A29" s="996" t="s">
        <v>526</v>
      </c>
      <c r="B29" s="996"/>
      <c r="C29" s="996"/>
      <c r="G29" s="88"/>
    </row>
    <row r="30" spans="1:5" s="79" customFormat="1" ht="12.75">
      <c r="A30" s="999"/>
      <c r="B30" s="999"/>
      <c r="C30" s="999"/>
      <c r="D30" s="322"/>
      <c r="E30" s="323"/>
    </row>
    <row r="31" spans="1:5" s="79" customFormat="1" ht="12.75">
      <c r="A31" s="156"/>
      <c r="B31" s="156"/>
      <c r="C31"/>
      <c r="D31" s="156"/>
      <c r="E31" s="324"/>
    </row>
    <row r="32" spans="1:5" s="79" customFormat="1" ht="12.75">
      <c r="A32" s="999"/>
      <c r="B32" s="999"/>
      <c r="C32" s="999"/>
      <c r="D32" s="156"/>
      <c r="E32" s="324"/>
    </row>
    <row r="33" spans="1:5" s="79" customFormat="1" ht="12.75">
      <c r="A33" s="156"/>
      <c r="B33" s="156"/>
      <c r="C33"/>
      <c r="D33" s="156"/>
      <c r="E33" s="324"/>
    </row>
    <row r="34" s="79" customFormat="1" ht="12.75"/>
    <row r="35" s="79" customFormat="1" ht="12.75"/>
    <row r="36" s="79" customFormat="1" ht="12.75"/>
    <row r="37" s="79" customFormat="1" ht="12.75"/>
    <row r="38" s="79" customFormat="1" ht="12.75"/>
    <row r="39" s="79" customFormat="1" ht="12.75"/>
    <row r="40" s="79" customFormat="1" ht="12.75"/>
    <row r="41" s="79" customFormat="1" ht="12.75"/>
    <row r="42" s="79" customFormat="1" ht="12.75"/>
    <row r="43" s="79" customFormat="1" ht="12.75"/>
    <row r="44" s="79" customFormat="1" ht="12.75"/>
    <row r="45" s="79" customFormat="1" ht="12.75"/>
    <row r="46" s="79" customFormat="1" ht="12.75"/>
    <row r="47" s="79" customFormat="1" ht="12.75"/>
    <row r="48" s="79" customFormat="1" ht="12.75"/>
    <row r="49" s="79" customFormat="1" ht="12.75"/>
    <row r="50" s="79" customFormat="1" ht="12.75"/>
    <row r="51" s="79" customFormat="1" ht="12.75"/>
    <row r="52" s="79" customFormat="1" ht="12.75"/>
    <row r="53" s="79" customFormat="1" ht="12.75"/>
    <row r="54" s="79" customFormat="1" ht="12.75"/>
    <row r="55" s="79" customFormat="1" ht="12.75"/>
    <row r="56" s="79" customFormat="1" ht="12.75"/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12.75"/>
    <row r="65" s="79" customFormat="1" ht="12.75"/>
    <row r="66" s="79" customFormat="1" ht="12.75"/>
    <row r="67" s="79" customFormat="1" ht="12.75"/>
    <row r="68" s="79" customFormat="1" ht="12.75"/>
    <row r="69" s="79" customFormat="1" ht="12.75"/>
    <row r="70" s="79" customFormat="1" ht="12.75"/>
    <row r="71" s="79" customFormat="1" ht="12.75"/>
    <row r="72" s="79" customFormat="1" ht="12.75"/>
    <row r="73" s="79" customFormat="1" ht="12.75"/>
    <row r="74" s="79" customFormat="1" ht="12.75"/>
    <row r="75" s="79" customFormat="1" ht="12.75"/>
    <row r="76" s="79" customFormat="1" ht="12.75"/>
    <row r="77" s="79" customFormat="1" ht="12.75"/>
    <row r="78" s="79" customFormat="1" ht="12.75"/>
    <row r="79" s="79" customFormat="1" ht="12.75"/>
    <row r="80" s="79" customFormat="1" ht="12.75"/>
    <row r="81" s="79" customFormat="1" ht="12.75"/>
    <row r="82" s="79" customFormat="1" ht="12.75"/>
    <row r="83" s="79" customFormat="1" ht="12.75"/>
    <row r="84" s="79" customFormat="1" ht="12.75"/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79" customFormat="1" ht="12.75"/>
    <row r="124" s="79" customFormat="1" ht="12.75"/>
    <row r="125" s="79" customFormat="1" ht="12.75"/>
    <row r="126" s="79" customFormat="1" ht="12.75"/>
    <row r="127" s="79" customFormat="1" ht="12.75"/>
    <row r="128" s="79" customFormat="1" ht="12.75"/>
    <row r="129" s="79" customFormat="1" ht="12.75"/>
    <row r="130" s="79" customFormat="1" ht="12.75"/>
    <row r="131" s="79" customFormat="1" ht="12.75"/>
    <row r="132" s="79" customFormat="1" ht="12.75"/>
    <row r="133" s="79" customFormat="1" ht="12.75"/>
    <row r="134" s="79" customFormat="1" ht="12.75"/>
    <row r="135" s="79" customFormat="1" ht="12.75"/>
    <row r="136" s="79" customFormat="1" ht="12.75"/>
    <row r="137" s="79" customFormat="1" ht="12.75"/>
    <row r="138" s="79" customFormat="1" ht="12.75"/>
    <row r="139" s="79" customFormat="1" ht="12.75"/>
    <row r="140" s="79" customFormat="1" ht="12.75"/>
    <row r="141" s="79" customFormat="1" ht="12.75"/>
    <row r="142" s="79" customFormat="1" ht="12.75"/>
    <row r="143" s="79" customFormat="1" ht="12.75"/>
    <row r="144" s="79" customFormat="1" ht="12.75"/>
    <row r="145" s="79" customFormat="1" ht="12.75"/>
    <row r="146" s="79" customFormat="1" ht="12.75"/>
    <row r="147" s="79" customFormat="1" ht="12.75"/>
    <row r="148" s="79" customFormat="1" ht="12.75"/>
    <row r="149" s="79" customFormat="1" ht="12.75"/>
    <row r="150" s="79" customFormat="1" ht="12.75"/>
    <row r="151" s="79" customFormat="1" ht="12.75"/>
    <row r="152" s="79" customFormat="1" ht="12.75"/>
    <row r="153" s="79" customFormat="1" ht="12.75"/>
    <row r="154" s="79" customFormat="1" ht="12.75"/>
    <row r="155" s="79" customFormat="1" ht="12.75"/>
    <row r="156" s="79" customFormat="1" ht="12.75"/>
    <row r="157" s="79" customFormat="1" ht="12.75"/>
    <row r="158" s="79" customFormat="1" ht="12.75"/>
    <row r="159" s="79" customFormat="1" ht="12.75"/>
    <row r="160" s="79" customFormat="1" ht="12.75"/>
    <row r="161" s="79" customFormat="1" ht="12.75"/>
    <row r="162" s="79" customFormat="1" ht="12.75"/>
    <row r="163" s="79" customFormat="1" ht="12.75"/>
    <row r="164" s="79" customFormat="1" ht="12.75"/>
    <row r="165" s="79" customFormat="1" ht="12.75"/>
    <row r="166" s="79" customFormat="1" ht="12.75"/>
    <row r="167" s="79" customFormat="1" ht="12.75"/>
    <row r="168" s="79" customFormat="1" ht="12.75"/>
    <row r="169" s="79" customFormat="1" ht="12.75"/>
    <row r="170" s="79" customFormat="1" ht="12.75"/>
    <row r="171" s="79" customFormat="1" ht="12.75"/>
    <row r="172" s="79" customFormat="1" ht="12.75"/>
    <row r="173" s="79" customFormat="1" ht="12.75"/>
    <row r="174" s="79" customFormat="1" ht="12.75"/>
    <row r="175" s="79" customFormat="1" ht="12.75"/>
    <row r="176" s="79" customFormat="1" ht="12.75"/>
    <row r="177" s="79" customFormat="1" ht="12.75"/>
    <row r="178" s="79" customFormat="1" ht="12.75"/>
    <row r="179" s="79" customFormat="1" ht="12.75"/>
    <row r="180" s="79" customFormat="1" ht="12.75"/>
    <row r="181" s="79" customFormat="1" ht="12.75"/>
    <row r="182" s="79" customFormat="1" ht="12.75"/>
    <row r="183" s="79" customFormat="1" ht="12.75"/>
    <row r="184" s="79" customFormat="1" ht="12.75"/>
    <row r="185" s="79" customFormat="1" ht="12.75"/>
    <row r="186" s="79" customFormat="1" ht="12.75"/>
    <row r="187" s="79" customFormat="1" ht="12.75"/>
    <row r="188" s="79" customFormat="1" ht="12.75"/>
    <row r="189" s="79" customFormat="1" ht="12.75"/>
    <row r="190" s="79" customFormat="1" ht="12.75"/>
    <row r="191" s="79" customFormat="1" ht="12.75"/>
    <row r="192" s="79" customFormat="1" ht="12.75"/>
    <row r="193" s="79" customFormat="1" ht="12.75"/>
    <row r="194" s="79" customFormat="1" ht="12.75"/>
    <row r="195" s="79" customFormat="1" ht="12.75"/>
    <row r="196" s="79" customFormat="1" ht="12.75"/>
    <row r="197" s="79" customFormat="1" ht="12.75"/>
    <row r="198" s="79" customFormat="1" ht="12.75"/>
    <row r="199" s="79" customFormat="1" ht="12.75"/>
    <row r="200" s="79" customFormat="1" ht="12.75"/>
    <row r="201" s="79" customFormat="1" ht="12.75"/>
    <row r="202" s="79" customFormat="1" ht="12.75"/>
    <row r="203" s="79" customFormat="1" ht="12.75"/>
    <row r="204" s="79" customFormat="1" ht="12.75"/>
    <row r="205" s="79" customFormat="1" ht="12.75"/>
    <row r="206" s="79" customFormat="1" ht="12.75"/>
    <row r="207" s="79" customFormat="1" ht="12.75"/>
    <row r="208" s="79" customFormat="1" ht="12.75"/>
    <row r="209" s="79" customFormat="1" ht="12.75"/>
    <row r="210" s="79" customFormat="1" ht="12.75"/>
    <row r="211" s="79" customFormat="1" ht="12.75"/>
    <row r="212" s="79" customFormat="1" ht="12.75"/>
    <row r="213" s="79" customFormat="1" ht="12.75"/>
    <row r="214" s="79" customFormat="1" ht="12.75"/>
    <row r="215" s="79" customFormat="1" ht="12.75"/>
    <row r="216" s="79" customFormat="1" ht="12.75"/>
    <row r="217" s="79" customFormat="1" ht="12.75"/>
    <row r="218" s="79" customFormat="1" ht="12.75"/>
    <row r="219" s="79" customFormat="1" ht="12.75"/>
    <row r="220" s="79" customFormat="1" ht="12.75"/>
    <row r="221" s="79" customFormat="1" ht="12.75"/>
    <row r="222" s="79" customFormat="1" ht="12.75"/>
    <row r="223" s="79" customFormat="1" ht="12.75"/>
    <row r="224" s="79" customFormat="1" ht="12.75"/>
    <row r="225" s="79" customFormat="1" ht="12.75"/>
    <row r="226" s="79" customFormat="1" ht="12.75"/>
    <row r="227" s="79" customFormat="1" ht="12.75"/>
    <row r="228" s="79" customFormat="1" ht="12.75"/>
    <row r="229" s="79" customFormat="1" ht="12.75"/>
    <row r="230" s="79" customFormat="1" ht="12.75"/>
    <row r="231" s="79" customFormat="1" ht="12.75"/>
    <row r="232" s="79" customFormat="1" ht="12.75"/>
    <row r="233" s="79" customFormat="1" ht="12.75"/>
    <row r="234" s="79" customFormat="1" ht="12.75"/>
    <row r="235" s="79" customFormat="1" ht="12.75"/>
    <row r="236" s="79" customFormat="1" ht="12.75"/>
    <row r="237" s="79" customFormat="1" ht="12.75"/>
    <row r="238" s="79" customFormat="1" ht="12.75"/>
    <row r="239" s="79" customFormat="1" ht="12.75"/>
    <row r="240" s="79" customFormat="1" ht="12.75"/>
    <row r="241" s="79" customFormat="1" ht="12.75"/>
    <row r="242" s="79" customFormat="1" ht="12.75"/>
    <row r="243" s="79" customFormat="1" ht="12.75"/>
    <row r="244" s="79" customFormat="1" ht="12.75"/>
    <row r="245" s="79" customFormat="1" ht="12.75"/>
    <row r="246" s="79" customFormat="1" ht="12.75"/>
    <row r="247" s="79" customFormat="1" ht="12.75"/>
    <row r="248" s="79" customFormat="1" ht="12.75"/>
    <row r="249" s="79" customFormat="1" ht="12.75"/>
    <row r="250" s="79" customFormat="1" ht="12.75"/>
    <row r="251" s="79" customFormat="1" ht="12.75"/>
    <row r="252" s="79" customFormat="1" ht="12.75"/>
    <row r="253" s="79" customFormat="1" ht="12.75"/>
    <row r="254" s="79" customFormat="1" ht="12.75"/>
    <row r="255" s="79" customFormat="1" ht="12.75"/>
    <row r="256" s="79" customFormat="1" ht="12.75"/>
    <row r="257" s="79" customFormat="1" ht="12.75"/>
    <row r="258" s="79" customFormat="1" ht="12.75"/>
    <row r="259" s="79" customFormat="1" ht="12.75"/>
    <row r="260" s="79" customFormat="1" ht="12.75"/>
    <row r="261" s="79" customFormat="1" ht="12.75"/>
    <row r="262" s="79" customFormat="1" ht="12.75"/>
    <row r="263" s="79" customFormat="1" ht="12.75"/>
    <row r="264" s="79" customFormat="1" ht="12.75"/>
    <row r="265" s="79" customFormat="1" ht="12.75"/>
    <row r="266" s="79" customFormat="1" ht="12.75"/>
    <row r="267" s="79" customFormat="1" ht="12.75"/>
    <row r="268" s="79" customFormat="1" ht="12.75"/>
    <row r="269" s="79" customFormat="1" ht="12.75"/>
    <row r="270" s="79" customFormat="1" ht="12.75"/>
    <row r="271" s="79" customFormat="1" ht="12.75"/>
    <row r="272" s="79" customFormat="1" ht="12.75"/>
    <row r="273" s="79" customFormat="1" ht="12.75"/>
    <row r="274" s="79" customFormat="1" ht="12.75"/>
    <row r="275" s="79" customFormat="1" ht="12.75"/>
    <row r="276" s="79" customFormat="1" ht="12.75"/>
    <row r="277" s="79" customFormat="1" ht="12.75"/>
    <row r="278" s="79" customFormat="1" ht="12.75"/>
    <row r="279" s="79" customFormat="1" ht="12.75"/>
    <row r="280" s="79" customFormat="1" ht="12.75"/>
    <row r="281" s="79" customFormat="1" ht="12.75"/>
    <row r="282" s="79" customFormat="1" ht="12.75"/>
    <row r="283" s="79" customFormat="1" ht="12.75"/>
    <row r="284" s="79" customFormat="1" ht="12.75"/>
    <row r="285" s="79" customFormat="1" ht="12.75"/>
    <row r="286" s="79" customFormat="1" ht="12.75"/>
    <row r="287" s="79" customFormat="1" ht="12.75"/>
    <row r="288" s="79" customFormat="1" ht="12.75"/>
    <row r="289" s="79" customFormat="1" ht="12.75"/>
    <row r="290" s="79" customFormat="1" ht="12.75"/>
    <row r="291" s="79" customFormat="1" ht="12.75"/>
    <row r="292" s="79" customFormat="1" ht="12.75"/>
    <row r="293" s="79" customFormat="1" ht="12.75"/>
    <row r="294" s="79" customFormat="1" ht="12.75"/>
    <row r="295" s="79" customFormat="1" ht="12.75"/>
    <row r="296" s="79" customFormat="1" ht="12.75"/>
    <row r="297" s="79" customFormat="1" ht="12.75"/>
    <row r="298" s="79" customFormat="1" ht="12.75"/>
    <row r="299" s="79" customFormat="1" ht="12.75"/>
    <row r="300" s="79" customFormat="1" ht="12.75"/>
    <row r="301" s="79" customFormat="1" ht="12.75"/>
    <row r="302" s="79" customFormat="1" ht="12.75"/>
    <row r="303" s="79" customFormat="1" ht="12.75"/>
    <row r="304" s="79" customFormat="1" ht="12.75"/>
    <row r="305" s="79" customFormat="1" ht="12.75"/>
    <row r="306" s="79" customFormat="1" ht="12.75"/>
    <row r="307" s="79" customFormat="1" ht="12.75"/>
    <row r="308" s="79" customFormat="1" ht="12.75"/>
    <row r="309" s="79" customFormat="1" ht="12.75"/>
    <row r="310" s="79" customFormat="1" ht="12.75"/>
    <row r="311" s="79" customFormat="1" ht="12.75"/>
    <row r="312" s="79" customFormat="1" ht="12.75"/>
    <row r="313" s="79" customFormat="1" ht="12.75"/>
    <row r="314" s="79" customFormat="1" ht="12.75"/>
    <row r="315" s="79" customFormat="1" ht="12.75"/>
    <row r="316" s="79" customFormat="1" ht="12.75"/>
    <row r="317" s="79" customFormat="1" ht="12.75"/>
    <row r="318" s="79" customFormat="1" ht="12.75"/>
    <row r="319" s="79" customFormat="1" ht="12.75"/>
    <row r="320" s="79" customFormat="1" ht="12.75"/>
    <row r="321" s="79" customFormat="1" ht="12.75"/>
    <row r="322" s="79" customFormat="1" ht="12.75"/>
    <row r="323" s="79" customFormat="1" ht="12.75"/>
    <row r="324" s="79" customFormat="1" ht="12.75"/>
    <row r="325" s="79" customFormat="1" ht="12.75"/>
    <row r="326" s="79" customFormat="1" ht="12.75"/>
    <row r="327" s="79" customFormat="1" ht="12.75"/>
    <row r="328" s="79" customFormat="1" ht="12.75"/>
    <row r="329" s="79" customFormat="1" ht="12.75"/>
    <row r="330" s="79" customFormat="1" ht="12.75"/>
    <row r="331" s="79" customFormat="1" ht="12.75"/>
    <row r="332" s="79" customFormat="1" ht="12.75"/>
    <row r="333" s="79" customFormat="1" ht="12.75"/>
    <row r="334" s="79" customFormat="1" ht="12.75"/>
    <row r="335" s="79" customFormat="1" ht="12.75"/>
    <row r="336" s="79" customFormat="1" ht="12.75"/>
    <row r="337" s="79" customFormat="1" ht="12.75"/>
    <row r="338" s="79" customFormat="1" ht="12.75"/>
    <row r="339" s="79" customFormat="1" ht="12.75"/>
    <row r="340" s="79" customFormat="1" ht="12.75"/>
    <row r="341" s="79" customFormat="1" ht="12.75"/>
    <row r="342" s="79" customFormat="1" ht="12.75"/>
    <row r="343" s="79" customFormat="1" ht="12.75"/>
    <row r="344" s="79" customFormat="1" ht="12.75"/>
    <row r="345" s="79" customFormat="1" ht="12.75"/>
    <row r="346" s="79" customFormat="1" ht="12.75"/>
    <row r="347" s="79" customFormat="1" ht="12.75"/>
    <row r="348" s="79" customFormat="1" ht="12.75"/>
    <row r="349" s="79" customFormat="1" ht="12.75"/>
    <row r="350" s="79" customFormat="1" ht="12.75"/>
    <row r="351" s="79" customFormat="1" ht="12.75"/>
    <row r="352" s="79" customFormat="1" ht="12.75"/>
    <row r="353" s="79" customFormat="1" ht="12.75"/>
    <row r="354" s="79" customFormat="1" ht="12.75"/>
    <row r="355" s="79" customFormat="1" ht="12.75"/>
    <row r="356" s="79" customFormat="1" ht="12.75"/>
    <row r="357" s="79" customFormat="1" ht="12.75"/>
    <row r="358" s="79" customFormat="1" ht="12.75"/>
    <row r="359" s="79" customFormat="1" ht="12.75"/>
    <row r="360" s="79" customFormat="1" ht="12.75"/>
    <row r="361" s="79" customFormat="1" ht="12.75"/>
    <row r="362" s="79" customFormat="1" ht="12.75"/>
    <row r="363" s="79" customFormat="1" ht="12.75"/>
    <row r="364" s="79" customFormat="1" ht="12.75"/>
    <row r="365" s="79" customFormat="1" ht="12.75"/>
    <row r="366" s="79" customFormat="1" ht="12.75"/>
    <row r="367" s="79" customFormat="1" ht="12.75"/>
    <row r="368" s="79" customFormat="1" ht="12.75"/>
    <row r="369" s="79" customFormat="1" ht="12.75"/>
    <row r="370" s="79" customFormat="1" ht="12.75"/>
    <row r="371" s="79" customFormat="1" ht="12.75"/>
    <row r="372" s="79" customFormat="1" ht="12.75"/>
    <row r="373" s="79" customFormat="1" ht="12.75"/>
    <row r="374" s="79" customFormat="1" ht="12.75"/>
    <row r="375" s="79" customFormat="1" ht="12.75"/>
    <row r="376" s="79" customFormat="1" ht="12.75"/>
    <row r="377" s="79" customFormat="1" ht="12.75"/>
    <row r="378" s="79" customFormat="1" ht="12.75"/>
    <row r="379" s="79" customFormat="1" ht="12.75"/>
    <row r="380" s="79" customFormat="1" ht="12.75"/>
  </sheetData>
  <sheetProtection password="8870" sheet="1"/>
  <mergeCells count="7">
    <mergeCell ref="A32:C32"/>
    <mergeCell ref="A29:C29"/>
    <mergeCell ref="A2:D2"/>
    <mergeCell ref="A3:D3"/>
    <mergeCell ref="A4:D4"/>
    <mergeCell ref="C5:D5"/>
    <mergeCell ref="A30:C30"/>
  </mergeCells>
  <printOptions horizontalCentered="1"/>
  <pageMargins left="0.75" right="0.75" top="1.5748031496062993" bottom="0.3937007874015748" header="0" footer="0"/>
  <pageSetup horizontalDpi="600" verticalDpi="600" orientation="landscape" paperSize="9" scale="99" r:id="rId1"/>
  <rowBreaks count="1" manualBreakCount="1">
    <brk id="29" max="255" man="1"/>
  </rowBreaks>
  <ignoredErrors>
    <ignoredError sqref="B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2:G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3.140625" style="0" customWidth="1"/>
    <col min="2" max="3" width="15.57421875" style="0" customWidth="1"/>
    <col min="4" max="4" width="2.57421875" style="0" customWidth="1"/>
  </cols>
  <sheetData>
    <row r="2" spans="1:4" ht="20.25" customHeight="1">
      <c r="A2" s="1000" t="s">
        <v>60</v>
      </c>
      <c r="B2" s="1000"/>
      <c r="C2" s="1000"/>
      <c r="D2" s="1000"/>
    </row>
    <row r="3" spans="1:4" ht="20.25" customHeight="1">
      <c r="A3" s="1000" t="s">
        <v>63</v>
      </c>
      <c r="B3" s="1000"/>
      <c r="C3" s="1000"/>
      <c r="D3" s="1000"/>
    </row>
    <row r="4" spans="1:4" ht="20.25" customHeight="1">
      <c r="A4" s="1000" t="s">
        <v>116</v>
      </c>
      <c r="B4" s="1000"/>
      <c r="C4" s="1000"/>
      <c r="D4" s="1000"/>
    </row>
    <row r="5" spans="1:4" ht="19.5" customHeight="1" thickBot="1">
      <c r="A5" s="32"/>
      <c r="B5" s="32"/>
      <c r="C5" s="994" t="s">
        <v>12</v>
      </c>
      <c r="D5" s="994"/>
    </row>
    <row r="6" spans="1:3" ht="45.75" customHeight="1" thickTop="1">
      <c r="A6" s="33" t="s">
        <v>55</v>
      </c>
      <c r="B6" s="33" t="s">
        <v>136</v>
      </c>
      <c r="C6" s="33" t="s">
        <v>131</v>
      </c>
    </row>
    <row r="7" spans="1:4" ht="12.75">
      <c r="A7" s="28"/>
      <c r="B7" s="22" t="s">
        <v>140</v>
      </c>
      <c r="C7" s="123" t="s">
        <v>141</v>
      </c>
      <c r="D7" s="77"/>
    </row>
    <row r="8" spans="1:7" s="79" customFormat="1" ht="13.5" customHeight="1">
      <c r="A8" s="73" t="s">
        <v>16</v>
      </c>
      <c r="B8" s="139">
        <v>19.293507694915164</v>
      </c>
      <c r="C8" s="99">
        <v>248934.86590944443</v>
      </c>
      <c r="E8" s="217"/>
      <c r="F8" s="217"/>
      <c r="G8" s="88"/>
    </row>
    <row r="9" spans="1:7" s="79" customFormat="1" ht="13.5" customHeight="1">
      <c r="A9" s="73" t="s">
        <v>17</v>
      </c>
      <c r="B9" s="139">
        <v>8.284432037134291</v>
      </c>
      <c r="C9" s="99">
        <v>106890.0487620221</v>
      </c>
      <c r="E9" s="217"/>
      <c r="F9" s="217"/>
      <c r="G9" s="88"/>
    </row>
    <row r="10" spans="1:7" s="79" customFormat="1" ht="13.5" customHeight="1">
      <c r="A10" s="73" t="s">
        <v>18</v>
      </c>
      <c r="B10" s="139">
        <v>15.949319445047019</v>
      </c>
      <c r="C10" s="99">
        <v>205786.41065077367</v>
      </c>
      <c r="E10" s="217"/>
      <c r="F10" s="217"/>
      <c r="G10" s="88"/>
    </row>
    <row r="11" spans="1:7" s="79" customFormat="1" ht="13.5" customHeight="1">
      <c r="A11" s="73" t="s">
        <v>19</v>
      </c>
      <c r="B11" s="139">
        <v>4.390877307428895</v>
      </c>
      <c r="C11" s="99">
        <v>56653.38159518331</v>
      </c>
      <c r="E11" s="217"/>
      <c r="F11" s="217"/>
      <c r="G11" s="88"/>
    </row>
    <row r="12" spans="1:7" s="79" customFormat="1" ht="13.5" customHeight="1">
      <c r="A12" s="73" t="s">
        <v>20</v>
      </c>
      <c r="B12" s="139">
        <v>1.7254455286903427</v>
      </c>
      <c r="C12" s="99">
        <v>22262.59517504858</v>
      </c>
      <c r="E12" s="217"/>
      <c r="F12" s="217"/>
      <c r="G12" s="88"/>
    </row>
    <row r="13" spans="1:7" s="79" customFormat="1" ht="13.5" customHeight="1">
      <c r="A13" s="73" t="s">
        <v>21</v>
      </c>
      <c r="B13" s="139">
        <v>0.7054814798575996</v>
      </c>
      <c r="C13" s="99">
        <v>9102.48879400155</v>
      </c>
      <c r="E13" s="217"/>
      <c r="F13" s="217"/>
      <c r="G13" s="88"/>
    </row>
    <row r="14" spans="1:7" s="79" customFormat="1" ht="13.5" customHeight="1">
      <c r="A14" s="73" t="s">
        <v>22</v>
      </c>
      <c r="B14" s="139">
        <v>3.608896191984882</v>
      </c>
      <c r="C14" s="99">
        <v>46563.85473490809</v>
      </c>
      <c r="E14" s="217"/>
      <c r="F14" s="217"/>
      <c r="G14" s="88"/>
    </row>
    <row r="15" spans="1:7" s="79" customFormat="1" ht="13.5" customHeight="1">
      <c r="A15" s="73" t="s">
        <v>23</v>
      </c>
      <c r="B15" s="139">
        <v>10.703760682398634</v>
      </c>
      <c r="C15" s="99">
        <v>138105.48461863838</v>
      </c>
      <c r="E15" s="217"/>
      <c r="F15" s="217"/>
      <c r="G15" s="88"/>
    </row>
    <row r="16" spans="1:7" s="79" customFormat="1" ht="13.5" customHeight="1">
      <c r="A16" s="73" t="s">
        <v>24</v>
      </c>
      <c r="B16" s="139">
        <v>4.506257192390191</v>
      </c>
      <c r="C16" s="99">
        <v>58142.072850587174</v>
      </c>
      <c r="E16" s="217"/>
      <c r="F16" s="217"/>
      <c r="G16" s="88"/>
    </row>
    <row r="17" spans="1:7" s="79" customFormat="1" ht="13.5" customHeight="1">
      <c r="A17" s="73" t="s">
        <v>25</v>
      </c>
      <c r="B17" s="139">
        <v>4.7403030028205695</v>
      </c>
      <c r="C17" s="99">
        <v>61161.853564257435</v>
      </c>
      <c r="E17" s="217"/>
      <c r="F17" s="217"/>
      <c r="G17" s="88"/>
    </row>
    <row r="18" spans="1:7" s="79" customFormat="1" ht="13.5" customHeight="1">
      <c r="A18" s="73" t="s">
        <v>26</v>
      </c>
      <c r="B18" s="139">
        <v>3.700717380092853</v>
      </c>
      <c r="C18" s="99">
        <v>47748.5794366443</v>
      </c>
      <c r="E18" s="217"/>
      <c r="F18" s="217"/>
      <c r="G18" s="88"/>
    </row>
    <row r="19" spans="1:7" s="79" customFormat="1" ht="13.5" customHeight="1">
      <c r="A19" s="73" t="s">
        <v>27</v>
      </c>
      <c r="B19" s="139">
        <v>2.0102493185897763</v>
      </c>
      <c r="C19" s="99">
        <v>25937.281726100267</v>
      </c>
      <c r="E19" s="217"/>
      <c r="F19" s="217"/>
      <c r="G19" s="88"/>
    </row>
    <row r="20" spans="1:7" s="79" customFormat="1" ht="13.5" customHeight="1">
      <c r="A20" s="73" t="s">
        <v>28</v>
      </c>
      <c r="B20" s="139">
        <v>2.431267167804009</v>
      </c>
      <c r="C20" s="99">
        <v>31369.47288060192</v>
      </c>
      <c r="E20" s="217"/>
      <c r="F20" s="217"/>
      <c r="G20" s="88"/>
    </row>
    <row r="21" spans="1:7" s="79" customFormat="1" ht="13.5" customHeight="1">
      <c r="A21" s="73" t="s">
        <v>29</v>
      </c>
      <c r="B21" s="139">
        <v>11.996535703048227</v>
      </c>
      <c r="C21" s="99">
        <v>154785.53997743147</v>
      </c>
      <c r="E21" s="217"/>
      <c r="F21" s="217"/>
      <c r="G21" s="88"/>
    </row>
    <row r="22" spans="1:7" s="79" customFormat="1" ht="13.5" customHeight="1">
      <c r="A22" s="73" t="s">
        <v>30</v>
      </c>
      <c r="B22" s="139">
        <v>5.757562947990146</v>
      </c>
      <c r="C22" s="99">
        <v>74287.07019412806</v>
      </c>
      <c r="E22" s="217"/>
      <c r="F22" s="217"/>
      <c r="G22" s="88"/>
    </row>
    <row r="23" spans="1:7" s="79" customFormat="1" ht="21" customHeight="1" thickBot="1">
      <c r="A23" s="35" t="s">
        <v>15</v>
      </c>
      <c r="B23" s="140">
        <v>99.8046130801926</v>
      </c>
      <c r="C23" s="30">
        <v>1287731.0008697705</v>
      </c>
      <c r="D23" s="115"/>
      <c r="F23" s="88"/>
      <c r="G23" s="88"/>
    </row>
    <row r="24" spans="1:7" s="79" customFormat="1" ht="5.25" customHeight="1" thickTop="1">
      <c r="A24" s="105"/>
      <c r="B24" s="109"/>
      <c r="C24" s="110"/>
      <c r="D24" s="119"/>
      <c r="G24" s="88"/>
    </row>
    <row r="25" spans="1:7" s="79" customFormat="1" ht="13.5" customHeight="1">
      <c r="A25" s="122" t="s">
        <v>160</v>
      </c>
      <c r="C25" s="147">
        <v>1290251.98448</v>
      </c>
      <c r="D25" s="40" t="s">
        <v>130</v>
      </c>
      <c r="E25" s="218"/>
      <c r="G25" s="88"/>
    </row>
    <row r="26" spans="1:7" s="79" customFormat="1" ht="13.5" customHeight="1">
      <c r="A26" s="122" t="s">
        <v>158</v>
      </c>
      <c r="B26" s="139">
        <v>0.19538691980740452</v>
      </c>
      <c r="C26" s="99">
        <v>2520.9836102293834</v>
      </c>
      <c r="G26" s="88"/>
    </row>
    <row r="27" spans="1:7" s="79" customFormat="1" ht="13.5" customHeight="1">
      <c r="A27" s="90" t="s">
        <v>68</v>
      </c>
      <c r="C27" s="99">
        <v>1287731.0008697708</v>
      </c>
      <c r="G27" s="88"/>
    </row>
    <row r="28" spans="1:7" s="79" customFormat="1" ht="13.5" customHeight="1">
      <c r="A28" s="996" t="s">
        <v>526</v>
      </c>
      <c r="B28" s="996"/>
      <c r="C28" s="996"/>
      <c r="E28" s="217"/>
      <c r="G28" s="88"/>
    </row>
    <row r="29" spans="3:7" ht="12.75">
      <c r="C29" s="226"/>
      <c r="E29" s="226"/>
      <c r="G29" s="88"/>
    </row>
    <row r="31" ht="12.75">
      <c r="E31" s="7"/>
    </row>
  </sheetData>
  <sheetProtection password="8870" sheet="1"/>
  <mergeCells count="5">
    <mergeCell ref="A28:C28"/>
    <mergeCell ref="A2:D2"/>
    <mergeCell ref="A3:D3"/>
    <mergeCell ref="A4:D4"/>
    <mergeCell ref="C5:D5"/>
  </mergeCells>
  <printOptions horizontalCentered="1"/>
  <pageMargins left="0.75" right="0.75" top="1.5748031496062993" bottom="0.3937007874015748" header="0" footer="0"/>
  <pageSetup horizontalDpi="600" verticalDpi="600" orientation="landscape" paperSize="9" r:id="rId1"/>
  <ignoredErrors>
    <ignoredError sqref="B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2:G22"/>
  <sheetViews>
    <sheetView showGridLines="0" zoomScalePageLayoutView="0" workbookViewId="0" topLeftCell="A1">
      <selection activeCell="D8" sqref="D8"/>
    </sheetView>
  </sheetViews>
  <sheetFormatPr defaultColWidth="11.421875" defaultRowHeight="12.75"/>
  <cols>
    <col min="1" max="1" width="11.140625" style="0" customWidth="1"/>
    <col min="2" max="4" width="16.8515625" style="0" customWidth="1"/>
    <col min="5" max="5" width="11.00390625" style="0" customWidth="1"/>
  </cols>
  <sheetData>
    <row r="2" spans="1:5" ht="20.25" customHeight="1">
      <c r="A2" s="1003" t="s">
        <v>69</v>
      </c>
      <c r="B2" s="1003"/>
      <c r="C2" s="1003"/>
      <c r="D2" s="1003"/>
      <c r="E2" s="1003"/>
    </row>
    <row r="3" spans="1:5" ht="20.25" customHeight="1">
      <c r="A3" s="1003" t="s">
        <v>189</v>
      </c>
      <c r="B3" s="1003"/>
      <c r="C3" s="1003"/>
      <c r="D3" s="1003"/>
      <c r="E3" s="1003"/>
    </row>
    <row r="4" spans="1:5" ht="20.25" customHeight="1">
      <c r="A4" s="1003" t="s">
        <v>531</v>
      </c>
      <c r="B4" s="1003"/>
      <c r="C4" s="1003"/>
      <c r="D4" s="1003"/>
      <c r="E4" s="1003"/>
    </row>
    <row r="5" spans="1:5" ht="20.25" customHeight="1" thickBot="1">
      <c r="A5" s="38"/>
      <c r="B5" s="38"/>
      <c r="C5" s="38"/>
      <c r="D5" s="170"/>
      <c r="E5" s="38"/>
    </row>
    <row r="6" spans="2:4" ht="48" customHeight="1" thickTop="1">
      <c r="B6" s="1004" t="s">
        <v>188</v>
      </c>
      <c r="C6" s="1004"/>
      <c r="D6" s="171" t="s">
        <v>71</v>
      </c>
    </row>
    <row r="7" spans="2:7" s="79" customFormat="1" ht="21" customHeight="1">
      <c r="B7" s="1001" t="s">
        <v>205</v>
      </c>
      <c r="C7" s="1001"/>
      <c r="D7" s="141">
        <v>75827959.16099411</v>
      </c>
      <c r="F7" s="88"/>
      <c r="G7" s="88"/>
    </row>
    <row r="8" spans="2:7" s="79" customFormat="1" ht="21" customHeight="1">
      <c r="B8" s="1002" t="s">
        <v>529</v>
      </c>
      <c r="C8" s="1002"/>
      <c r="D8" s="141">
        <v>76631157.56261998</v>
      </c>
      <c r="F8" s="88"/>
      <c r="G8" s="88"/>
    </row>
    <row r="9" spans="2:7" s="79" customFormat="1" ht="21" customHeight="1" thickBot="1">
      <c r="B9" s="172" t="s">
        <v>530</v>
      </c>
      <c r="C9" s="172"/>
      <c r="D9" s="378">
        <v>1.0106</v>
      </c>
      <c r="F9" s="88"/>
      <c r="G9" s="88"/>
    </row>
    <row r="10" spans="2:7" s="79" customFormat="1" ht="21" customHeight="1" thickTop="1">
      <c r="B10" s="42" t="s">
        <v>526</v>
      </c>
      <c r="F10" s="88"/>
      <c r="G10" s="88"/>
    </row>
    <row r="11" spans="2:7" ht="12.75">
      <c r="B11" s="174"/>
      <c r="C11" s="174"/>
      <c r="D11" s="174"/>
      <c r="E11" s="174"/>
      <c r="F11" s="88"/>
      <c r="G11" s="88"/>
    </row>
    <row r="12" ht="12.75">
      <c r="G12" s="88"/>
    </row>
    <row r="13" ht="12.75">
      <c r="G13" s="88"/>
    </row>
    <row r="14" ht="12.75">
      <c r="G14" s="88"/>
    </row>
    <row r="15" ht="12.75">
      <c r="G15" s="88"/>
    </row>
    <row r="16" ht="12.75">
      <c r="G16" s="88"/>
    </row>
    <row r="17" ht="12.75">
      <c r="G17" s="88"/>
    </row>
    <row r="18" ht="12.75">
      <c r="G18" s="88"/>
    </row>
    <row r="19" ht="12.75">
      <c r="G19" s="88"/>
    </row>
    <row r="20" ht="12.75">
      <c r="G20" s="88"/>
    </row>
    <row r="21" ht="12.75">
      <c r="G21" s="88"/>
    </row>
    <row r="22" ht="12.75">
      <c r="G22" s="88"/>
    </row>
  </sheetData>
  <sheetProtection password="8870" sheet="1"/>
  <mergeCells count="6">
    <mergeCell ref="B7:C7"/>
    <mergeCell ref="B8:C8"/>
    <mergeCell ref="A4:E4"/>
    <mergeCell ref="A2:E2"/>
    <mergeCell ref="A3:E3"/>
    <mergeCell ref="B6:C6"/>
  </mergeCells>
  <printOptions horizontalCentered="1"/>
  <pageMargins left="0.75" right="0.75" top="1.5748031496062993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N81"/>
  <sheetViews>
    <sheetView showGridLines="0" zoomScale="110" zoomScaleNormal="11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8515625" style="0" customWidth="1"/>
    <col min="2" max="5" width="11.57421875" style="0" customWidth="1"/>
    <col min="6" max="6" width="11.28125" style="0" customWidth="1"/>
    <col min="7" max="7" width="0.2890625" style="0" hidden="1" customWidth="1"/>
    <col min="8" max="9" width="13.421875" style="0" customWidth="1"/>
    <col min="10" max="10" width="12.7109375" style="0" customWidth="1"/>
    <col min="11" max="11" width="13.57421875" style="0" customWidth="1"/>
    <col min="12" max="12" width="12.140625" style="0" customWidth="1"/>
    <col min="13" max="13" width="16.00390625" style="0" customWidth="1"/>
    <col min="14" max="14" width="14.8515625" style="0" bestFit="1" customWidth="1"/>
  </cols>
  <sheetData>
    <row r="2" spans="1:13" s="43" customFormat="1" ht="20.25" customHeight="1">
      <c r="A2" s="987" t="s">
        <v>69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</row>
    <row r="3" spans="1:13" s="43" customFormat="1" ht="20.25" customHeight="1">
      <c r="A3" s="1003" t="s">
        <v>189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</row>
    <row r="4" spans="1:13" s="43" customFormat="1" ht="20.25" customHeight="1">
      <c r="A4" s="987" t="s">
        <v>532</v>
      </c>
      <c r="B4" s="987"/>
      <c r="C4" s="987"/>
      <c r="D4" s="987"/>
      <c r="E4" s="987"/>
      <c r="F4" s="987"/>
      <c r="G4" s="987"/>
      <c r="H4" s="987"/>
      <c r="I4" s="987"/>
      <c r="J4" s="987"/>
      <c r="K4" s="987"/>
      <c r="L4" s="987"/>
      <c r="M4" s="987"/>
    </row>
    <row r="5" s="4" customFormat="1" ht="14.25" customHeight="1">
      <c r="E5" s="175"/>
    </row>
    <row r="6" spans="1:13" ht="13.5" thickBot="1">
      <c r="A6" s="141"/>
      <c r="B6" s="141"/>
      <c r="C6" s="141"/>
      <c r="D6" s="179"/>
      <c r="E6" s="181"/>
      <c r="F6" s="141"/>
      <c r="G6" s="141"/>
      <c r="M6" s="179" t="s">
        <v>190</v>
      </c>
    </row>
    <row r="7" spans="1:13" ht="13.5" customHeight="1" thickTop="1">
      <c r="A7" s="1009" t="s">
        <v>55</v>
      </c>
      <c r="B7" s="1006" t="s">
        <v>191</v>
      </c>
      <c r="C7" s="1006" t="s">
        <v>192</v>
      </c>
      <c r="D7" s="1006" t="s">
        <v>193</v>
      </c>
      <c r="E7" s="1006" t="s">
        <v>194</v>
      </c>
      <c r="F7" s="1006" t="s">
        <v>195</v>
      </c>
      <c r="G7" s="1006" t="s">
        <v>196</v>
      </c>
      <c r="H7" s="1006" t="s">
        <v>533</v>
      </c>
      <c r="I7" s="1006" t="s">
        <v>197</v>
      </c>
      <c r="J7" s="1006" t="s">
        <v>198</v>
      </c>
      <c r="K7" s="1006" t="s">
        <v>199</v>
      </c>
      <c r="L7" s="1006" t="s">
        <v>534</v>
      </c>
      <c r="M7" s="1006" t="s">
        <v>5</v>
      </c>
    </row>
    <row r="8" spans="1:13" ht="12.75">
      <c r="A8" s="1010"/>
      <c r="B8" s="1007"/>
      <c r="C8" s="1007"/>
      <c r="D8" s="1007"/>
      <c r="E8" s="1007"/>
      <c r="F8" s="1007"/>
      <c r="G8" s="1007"/>
      <c r="H8" s="1007"/>
      <c r="I8" s="1007"/>
      <c r="J8" s="1007"/>
      <c r="K8" s="1007"/>
      <c r="L8" s="1007"/>
      <c r="M8" s="1007"/>
    </row>
    <row r="9" spans="1:13" ht="36.75" customHeight="1">
      <c r="A9" s="1010"/>
      <c r="B9" s="1008"/>
      <c r="C9" s="1008"/>
      <c r="D9" s="1008"/>
      <c r="E9" s="1008"/>
      <c r="F9" s="1008"/>
      <c r="G9" s="1008"/>
      <c r="H9" s="1008"/>
      <c r="I9" s="1008"/>
      <c r="J9" s="1008"/>
      <c r="K9" s="1008"/>
      <c r="L9" s="1008"/>
      <c r="M9" s="1008"/>
    </row>
    <row r="10" spans="1:13" ht="27">
      <c r="A10" s="1011"/>
      <c r="B10" s="182" t="s">
        <v>38</v>
      </c>
      <c r="C10" s="182" t="s">
        <v>39</v>
      </c>
      <c r="D10" s="182" t="s">
        <v>40</v>
      </c>
      <c r="E10" s="182" t="s">
        <v>41</v>
      </c>
      <c r="F10" s="182" t="s">
        <v>42</v>
      </c>
      <c r="G10" s="182" t="s">
        <v>66</v>
      </c>
      <c r="H10" s="183" t="s">
        <v>525</v>
      </c>
      <c r="I10" s="182" t="s">
        <v>45</v>
      </c>
      <c r="J10" s="182" t="s">
        <v>3</v>
      </c>
      <c r="K10" s="182" t="s">
        <v>4</v>
      </c>
      <c r="L10" s="182" t="s">
        <v>202</v>
      </c>
      <c r="M10" s="182" t="s">
        <v>524</v>
      </c>
    </row>
    <row r="11" spans="1:14" ht="12.75">
      <c r="A11" s="73" t="s">
        <v>16</v>
      </c>
      <c r="B11" s="141">
        <v>1461272.0801673657</v>
      </c>
      <c r="C11" s="141">
        <v>490196.76490799995</v>
      </c>
      <c r="D11" s="141">
        <v>838380.531246</v>
      </c>
      <c r="E11" s="141">
        <v>145994.597094356</v>
      </c>
      <c r="F11" s="141">
        <v>76468.79825</v>
      </c>
      <c r="G11" s="141">
        <v>0</v>
      </c>
      <c r="H11" s="141">
        <v>3012312.7716657217</v>
      </c>
      <c r="I11" s="141">
        <v>8361142.95827</v>
      </c>
      <c r="J11" s="190">
        <v>6317559.477138459</v>
      </c>
      <c r="K11" s="190">
        <v>2342771.2531732493</v>
      </c>
      <c r="L11" s="190">
        <v>17021473.68858171</v>
      </c>
      <c r="M11" s="190">
        <v>20033786.46024743</v>
      </c>
      <c r="N11" s="241"/>
    </row>
    <row r="12" spans="1:14" ht="12.75">
      <c r="A12" s="73" t="s">
        <v>17</v>
      </c>
      <c r="B12" s="141">
        <v>333460.70043319976</v>
      </c>
      <c r="C12" s="141">
        <v>136538.40656799998</v>
      </c>
      <c r="D12" s="141">
        <v>208400.73751599996</v>
      </c>
      <c r="E12" s="141">
        <v>76824.326418</v>
      </c>
      <c r="F12" s="141">
        <v>19948.617199999997</v>
      </c>
      <c r="G12" s="141">
        <v>0</v>
      </c>
      <c r="H12" s="141">
        <v>775172.7881351997</v>
      </c>
      <c r="I12" s="141">
        <v>1937906.6015299999</v>
      </c>
      <c r="J12" s="190">
        <v>1916877.4652878335</v>
      </c>
      <c r="K12" s="190">
        <v>838016.8116514373</v>
      </c>
      <c r="L12" s="190">
        <v>4692800.878469271</v>
      </c>
      <c r="M12" s="190">
        <v>5467973.66660447</v>
      </c>
      <c r="N12" s="241"/>
    </row>
    <row r="13" spans="1:14" ht="12.75">
      <c r="A13" s="73" t="s">
        <v>18</v>
      </c>
      <c r="B13" s="141">
        <v>1346945.3121284985</v>
      </c>
      <c r="C13" s="141">
        <v>314684.003404</v>
      </c>
      <c r="D13" s="141">
        <v>533623.136236</v>
      </c>
      <c r="E13" s="141">
        <v>276967.29812704003</v>
      </c>
      <c r="F13" s="141">
        <v>41369.174559999985</v>
      </c>
      <c r="G13" s="141">
        <v>0</v>
      </c>
      <c r="H13" s="141">
        <v>2513588.9244555384</v>
      </c>
      <c r="I13" s="141">
        <v>4559459.950819999</v>
      </c>
      <c r="J13" s="190">
        <v>5322902.607145291</v>
      </c>
      <c r="K13" s="190">
        <v>2119690.2968827114</v>
      </c>
      <c r="L13" s="190">
        <v>12002052.854848001</v>
      </c>
      <c r="M13" s="190">
        <v>14515641.77930354</v>
      </c>
      <c r="N13" s="241"/>
    </row>
    <row r="14" spans="1:14" ht="12.75">
      <c r="A14" s="73" t="s">
        <v>19</v>
      </c>
      <c r="B14" s="141">
        <v>126781.23402753698</v>
      </c>
      <c r="C14" s="141">
        <v>94179.95647199999</v>
      </c>
      <c r="D14" s="141">
        <v>103273.658664</v>
      </c>
      <c r="E14" s="141">
        <v>41634.991045307994</v>
      </c>
      <c r="F14" s="141">
        <v>5116.6824</v>
      </c>
      <c r="G14" s="141">
        <v>0</v>
      </c>
      <c r="H14" s="141">
        <v>370986.52260884497</v>
      </c>
      <c r="I14" s="141">
        <v>892098.2208800002</v>
      </c>
      <c r="J14" s="190">
        <v>781545.8066046508</v>
      </c>
      <c r="K14" s="190">
        <v>325739.9287847261</v>
      </c>
      <c r="L14" s="190">
        <v>1999383.956269377</v>
      </c>
      <c r="M14" s="190">
        <v>2370370.478878222</v>
      </c>
      <c r="N14" s="241"/>
    </row>
    <row r="15" spans="1:14" ht="12.75">
      <c r="A15" s="73" t="s">
        <v>20</v>
      </c>
      <c r="B15" s="141">
        <v>180357.72109511856</v>
      </c>
      <c r="C15" s="141">
        <v>63316.293108</v>
      </c>
      <c r="D15" s="141">
        <v>29269.947163999997</v>
      </c>
      <c r="E15" s="141">
        <v>14841.369551872</v>
      </c>
      <c r="F15" s="141">
        <v>6002.65491</v>
      </c>
      <c r="G15" s="141">
        <v>0</v>
      </c>
      <c r="H15" s="141">
        <v>293787.9858289906</v>
      </c>
      <c r="I15" s="141">
        <v>473106.29125</v>
      </c>
      <c r="J15" s="190">
        <v>462020.1424057048</v>
      </c>
      <c r="K15" s="190">
        <v>194011.8576847578</v>
      </c>
      <c r="L15" s="190">
        <v>1129138.2913404626</v>
      </c>
      <c r="M15" s="190">
        <v>1422926.2771694532</v>
      </c>
      <c r="N15" s="241"/>
    </row>
    <row r="16" spans="1:14" ht="12.75">
      <c r="A16" s="73" t="s">
        <v>21</v>
      </c>
      <c r="B16" s="141">
        <v>62463.37043477446</v>
      </c>
      <c r="C16" s="141">
        <v>23143.861765999998</v>
      </c>
      <c r="D16" s="141">
        <v>23739.691313999996</v>
      </c>
      <c r="E16" s="141">
        <v>5361.950526</v>
      </c>
      <c r="F16" s="141">
        <v>2033.7799600000003</v>
      </c>
      <c r="G16" s="141">
        <v>0</v>
      </c>
      <c r="H16" s="141">
        <v>116742.65400077445</v>
      </c>
      <c r="I16" s="141">
        <v>274129.50158</v>
      </c>
      <c r="J16" s="190">
        <v>239398.6796191912</v>
      </c>
      <c r="K16" s="190">
        <v>104332.4558835818</v>
      </c>
      <c r="L16" s="190">
        <v>617860.637082773</v>
      </c>
      <c r="M16" s="190">
        <v>734603.2910835475</v>
      </c>
      <c r="N16" s="241"/>
    </row>
    <row r="17" spans="1:14" ht="12.75">
      <c r="A17" s="73" t="s">
        <v>22</v>
      </c>
      <c r="B17" s="141">
        <v>296705.2107340779</v>
      </c>
      <c r="C17" s="141">
        <v>35935.409993999994</v>
      </c>
      <c r="D17" s="141">
        <v>76020.050514</v>
      </c>
      <c r="E17" s="141">
        <v>18505.035964</v>
      </c>
      <c r="F17" s="141">
        <v>8981.24463</v>
      </c>
      <c r="G17" s="141">
        <v>0</v>
      </c>
      <c r="H17" s="141">
        <v>436146.95183607785</v>
      </c>
      <c r="I17" s="141">
        <v>830369.5741600001</v>
      </c>
      <c r="J17" s="190">
        <v>931291.0766606388</v>
      </c>
      <c r="K17" s="190">
        <v>480673.8704687277</v>
      </c>
      <c r="L17" s="190">
        <v>2242334.5212893668</v>
      </c>
      <c r="M17" s="190">
        <v>2678481.4731254447</v>
      </c>
      <c r="N17" s="241"/>
    </row>
    <row r="18" spans="1:14" ht="12.75">
      <c r="A18" s="73" t="s">
        <v>23</v>
      </c>
      <c r="B18" s="141">
        <v>1025149.761457888</v>
      </c>
      <c r="C18" s="141">
        <v>304386.393644</v>
      </c>
      <c r="D18" s="141">
        <v>613939.55053</v>
      </c>
      <c r="E18" s="141">
        <v>73056.95110199999</v>
      </c>
      <c r="F18" s="141">
        <v>36954.61041</v>
      </c>
      <c r="G18" s="141">
        <v>0</v>
      </c>
      <c r="H18" s="141">
        <v>2053487.267143888</v>
      </c>
      <c r="I18" s="141">
        <v>3467294.38385</v>
      </c>
      <c r="J18" s="190">
        <v>3573150.3164499938</v>
      </c>
      <c r="K18" s="190">
        <v>1456003.97115075</v>
      </c>
      <c r="L18" s="190">
        <v>8496448.671450743</v>
      </c>
      <c r="M18" s="190">
        <v>10549935.938594632</v>
      </c>
      <c r="N18" s="241"/>
    </row>
    <row r="19" spans="1:14" ht="12.75">
      <c r="A19" s="73" t="s">
        <v>24</v>
      </c>
      <c r="B19" s="141">
        <v>250735.24067640415</v>
      </c>
      <c r="C19" s="141">
        <v>113902.45215</v>
      </c>
      <c r="D19" s="141">
        <v>173644.31369399998</v>
      </c>
      <c r="E19" s="141">
        <v>34591.807188</v>
      </c>
      <c r="F19" s="141">
        <v>8544.50512</v>
      </c>
      <c r="G19" s="141">
        <v>0</v>
      </c>
      <c r="H19" s="141">
        <v>581418.3188284041</v>
      </c>
      <c r="I19" s="141">
        <v>1160384.02341</v>
      </c>
      <c r="J19" s="190">
        <v>1028728.20734615</v>
      </c>
      <c r="K19" s="190">
        <v>500379.5934771775</v>
      </c>
      <c r="L19" s="190">
        <v>2689491.824233327</v>
      </c>
      <c r="M19" s="190">
        <v>3270910.143061731</v>
      </c>
      <c r="N19" s="241"/>
    </row>
    <row r="20" spans="1:14" ht="12.75">
      <c r="A20" s="73" t="s">
        <v>25</v>
      </c>
      <c r="B20" s="141">
        <v>359517.659581007</v>
      </c>
      <c r="C20" s="141">
        <v>106757.530362</v>
      </c>
      <c r="D20" s="141">
        <v>86345.55283399999</v>
      </c>
      <c r="E20" s="141">
        <v>50197.371115999995</v>
      </c>
      <c r="F20" s="141">
        <v>9266.78846</v>
      </c>
      <c r="G20" s="141">
        <v>0</v>
      </c>
      <c r="H20" s="141">
        <v>612084.902353007</v>
      </c>
      <c r="I20" s="141">
        <v>1153441.9406499998</v>
      </c>
      <c r="J20" s="190">
        <v>1336564.935207091</v>
      </c>
      <c r="K20" s="190">
        <v>687943.3559407963</v>
      </c>
      <c r="L20" s="190">
        <v>3177950.231797887</v>
      </c>
      <c r="M20" s="190">
        <v>3790035.134150894</v>
      </c>
      <c r="N20" s="241"/>
    </row>
    <row r="21" spans="1:14" ht="12.75">
      <c r="A21" s="73" t="s">
        <v>26</v>
      </c>
      <c r="B21" s="141">
        <v>230476.7730997432</v>
      </c>
      <c r="C21" s="141">
        <v>94667.530548</v>
      </c>
      <c r="D21" s="141">
        <v>189290.877664</v>
      </c>
      <c r="E21" s="141">
        <v>40905.366708044</v>
      </c>
      <c r="F21" s="141">
        <v>0</v>
      </c>
      <c r="G21" s="141">
        <v>0</v>
      </c>
      <c r="H21" s="141">
        <v>555340.5480197872</v>
      </c>
      <c r="I21" s="141">
        <v>1288253.1335699994</v>
      </c>
      <c r="J21" s="190">
        <v>0</v>
      </c>
      <c r="K21" s="190">
        <v>73150.64374438612</v>
      </c>
      <c r="L21" s="190">
        <v>1361403.7773143854</v>
      </c>
      <c r="M21" s="190">
        <v>1916744.3253341727</v>
      </c>
      <c r="N21" s="241"/>
    </row>
    <row r="22" spans="1:14" ht="12.75">
      <c r="A22" s="73" t="s">
        <v>27</v>
      </c>
      <c r="B22" s="141">
        <v>125384.10971296133</v>
      </c>
      <c r="C22" s="141">
        <v>58195.431317999995</v>
      </c>
      <c r="D22" s="141">
        <v>46933.082586</v>
      </c>
      <c r="E22" s="141">
        <v>30574.419538</v>
      </c>
      <c r="F22" s="141">
        <v>3538.65325</v>
      </c>
      <c r="G22" s="141">
        <v>0</v>
      </c>
      <c r="H22" s="141">
        <v>264625.6964049613</v>
      </c>
      <c r="I22" s="141">
        <v>513992.45696999994</v>
      </c>
      <c r="J22" s="190">
        <v>656138.6874431453</v>
      </c>
      <c r="K22" s="190">
        <v>338164.73617032927</v>
      </c>
      <c r="L22" s="190">
        <v>1508295.8805834744</v>
      </c>
      <c r="M22" s="190">
        <v>1772921.5769884358</v>
      </c>
      <c r="N22" s="241"/>
    </row>
    <row r="23" spans="1:14" ht="12.75">
      <c r="A23" s="73" t="s">
        <v>28</v>
      </c>
      <c r="B23" s="141">
        <v>307916.65853370575</v>
      </c>
      <c r="C23" s="141">
        <v>66737.61877199999</v>
      </c>
      <c r="D23" s="141">
        <v>78466.05622399999</v>
      </c>
      <c r="E23" s="141">
        <v>20923.557709686</v>
      </c>
      <c r="F23" s="141">
        <v>17610.561309999997</v>
      </c>
      <c r="G23" s="141">
        <v>0</v>
      </c>
      <c r="H23" s="141">
        <v>491654.4525493917</v>
      </c>
      <c r="I23" s="141">
        <v>1033826.3124999999</v>
      </c>
      <c r="J23" s="190">
        <v>1172095.2943921422</v>
      </c>
      <c r="K23" s="190">
        <v>408930.8212668928</v>
      </c>
      <c r="L23" s="190">
        <v>2614852.428159035</v>
      </c>
      <c r="M23" s="190">
        <v>3106506.8807084267</v>
      </c>
      <c r="N23" s="241"/>
    </row>
    <row r="24" spans="1:14" ht="12.75">
      <c r="A24" s="73" t="s">
        <v>29</v>
      </c>
      <c r="B24" s="141">
        <v>1566045.4080214687</v>
      </c>
      <c r="C24" s="141">
        <v>514560.643206</v>
      </c>
      <c r="D24" s="141">
        <v>450007.81025599997</v>
      </c>
      <c r="E24" s="141">
        <v>177784.115322</v>
      </c>
      <c r="F24" s="141">
        <v>120699.79641000001</v>
      </c>
      <c r="G24" s="141">
        <v>0</v>
      </c>
      <c r="H24" s="141">
        <v>2829097.7732154685</v>
      </c>
      <c r="I24" s="141">
        <v>9999191.908300003</v>
      </c>
      <c r="J24" s="190">
        <v>5853138.953413739</v>
      </c>
      <c r="K24" s="190">
        <v>1554523.9803264604</v>
      </c>
      <c r="L24" s="190">
        <v>17406854.8420402</v>
      </c>
      <c r="M24" s="190">
        <v>20235952.61525567</v>
      </c>
      <c r="N24" s="241" t="s">
        <v>614</v>
      </c>
    </row>
    <row r="25" spans="1:14" ht="12.75">
      <c r="A25" s="73" t="s">
        <v>30</v>
      </c>
      <c r="B25" s="141">
        <v>340378.0750361331</v>
      </c>
      <c r="C25" s="141">
        <v>168063.43688999998</v>
      </c>
      <c r="D25" s="141">
        <v>199253.03896599996</v>
      </c>
      <c r="E25" s="141">
        <v>95269.096029162</v>
      </c>
      <c r="F25" s="141">
        <v>11876.698540000001</v>
      </c>
      <c r="G25" s="141">
        <v>0</v>
      </c>
      <c r="H25" s="141">
        <v>814840.345461295</v>
      </c>
      <c r="I25" s="141">
        <v>1850987.6010800002</v>
      </c>
      <c r="J25" s="190">
        <v>1831304.9239259707</v>
      </c>
      <c r="K25" s="190">
        <v>913462.9002783878</v>
      </c>
      <c r="L25" s="190">
        <v>4595755.425284359</v>
      </c>
      <c r="M25" s="190">
        <v>5410595.770745654</v>
      </c>
      <c r="N25" s="241"/>
    </row>
    <row r="26" spans="1:14" ht="21" customHeight="1" thickBot="1">
      <c r="A26" s="29" t="s">
        <v>15</v>
      </c>
      <c r="B26" s="239">
        <v>8013589.315139882</v>
      </c>
      <c r="C26" s="239">
        <v>2585265.7331100004</v>
      </c>
      <c r="D26" s="239">
        <v>3650588.035408</v>
      </c>
      <c r="E26" s="239">
        <v>1103432.2534394679</v>
      </c>
      <c r="F26" s="239">
        <v>368412.56541000004</v>
      </c>
      <c r="G26" s="239">
        <v>0</v>
      </c>
      <c r="H26" s="239">
        <v>15721287.90250735</v>
      </c>
      <c r="I26" s="239">
        <v>37795584.858820006</v>
      </c>
      <c r="J26" s="239">
        <v>31422716.57304</v>
      </c>
      <c r="K26" s="239">
        <v>12337796.476884373</v>
      </c>
      <c r="L26" s="239">
        <v>81556097.90874436</v>
      </c>
      <c r="M26" s="239">
        <v>97277385.8112517</v>
      </c>
      <c r="N26" s="241"/>
    </row>
    <row r="27" spans="1:13" ht="19.5" customHeight="1" thickTop="1">
      <c r="A27" s="1005" t="s">
        <v>526</v>
      </c>
      <c r="B27" s="1005"/>
      <c r="C27" s="1005"/>
      <c r="D27" s="1005"/>
      <c r="E27" s="1005"/>
      <c r="F27" s="173"/>
      <c r="G27" s="184"/>
      <c r="H27" s="185"/>
      <c r="M27" s="7"/>
    </row>
    <row r="28" spans="1:13" ht="12.75">
      <c r="A28" s="141"/>
      <c r="B28" s="141"/>
      <c r="C28" s="141"/>
      <c r="D28" s="141"/>
      <c r="E28" s="141"/>
      <c r="F28" s="186"/>
      <c r="G28" s="186"/>
      <c r="H28" s="186"/>
      <c r="M28" s="180"/>
    </row>
    <row r="29" spans="1:12" ht="12.75">
      <c r="A29" s="141"/>
      <c r="B29" s="208"/>
      <c r="C29" s="208"/>
      <c r="D29" s="208"/>
      <c r="E29" s="208"/>
      <c r="F29" s="141"/>
      <c r="G29" s="141"/>
      <c r="H29" s="141"/>
      <c r="L29" s="180"/>
    </row>
    <row r="30" spans="1:8" ht="12.75">
      <c r="A30" s="141"/>
      <c r="B30" s="186"/>
      <c r="C30" s="186"/>
      <c r="D30" s="186"/>
      <c r="E30" s="204"/>
      <c r="F30" s="141"/>
      <c r="G30" s="141"/>
      <c r="H30" s="141"/>
    </row>
    <row r="31" spans="1:8" ht="12.75">
      <c r="A31" s="141"/>
      <c r="B31" s="176"/>
      <c r="C31" s="203"/>
      <c r="D31" s="203"/>
      <c r="E31" s="203"/>
      <c r="F31" s="141"/>
      <c r="G31" s="141"/>
      <c r="H31" s="141"/>
    </row>
    <row r="32" spans="1:8" ht="12.75">
      <c r="A32" s="141"/>
      <c r="B32" s="176"/>
      <c r="C32" s="203"/>
      <c r="D32" s="203"/>
      <c r="E32" s="203"/>
      <c r="F32" s="141"/>
      <c r="G32" s="141"/>
      <c r="H32" s="141"/>
    </row>
    <row r="33" spans="1:13" ht="12.75">
      <c r="A33" s="141"/>
      <c r="B33" s="825"/>
      <c r="C33" s="825"/>
      <c r="D33" s="825"/>
      <c r="E33" s="825"/>
      <c r="F33" s="825"/>
      <c r="G33" s="825"/>
      <c r="H33" s="825"/>
      <c r="I33" s="825"/>
      <c r="J33" s="825"/>
      <c r="K33" s="825"/>
      <c r="L33" s="825"/>
      <c r="M33" s="825"/>
    </row>
    <row r="34" spans="1:8" ht="12.75">
      <c r="A34" s="141"/>
      <c r="B34" s="176"/>
      <c r="C34" s="205"/>
      <c r="D34" s="205"/>
      <c r="E34" s="206"/>
      <c r="F34" s="141"/>
      <c r="G34" s="141"/>
      <c r="H34" s="141"/>
    </row>
    <row r="35" spans="1:8" ht="12.75">
      <c r="A35" s="141"/>
      <c r="B35" s="177"/>
      <c r="C35" s="192"/>
      <c r="D35" s="207"/>
      <c r="E35" s="207"/>
      <c r="F35" s="141"/>
      <c r="G35" s="141"/>
      <c r="H35" s="141"/>
    </row>
    <row r="36" spans="1:8" ht="12.75">
      <c r="A36" s="141"/>
      <c r="B36" s="177"/>
      <c r="C36" s="186"/>
      <c r="D36" s="187"/>
      <c r="E36" s="187"/>
      <c r="F36" s="141"/>
      <c r="G36" s="141"/>
      <c r="H36" s="141"/>
    </row>
    <row r="37" spans="1:8" ht="12.75">
      <c r="A37" s="141"/>
      <c r="B37" s="177"/>
      <c r="C37" s="186"/>
      <c r="D37" s="187"/>
      <c r="E37" s="187"/>
      <c r="F37" s="141"/>
      <c r="G37" s="141"/>
      <c r="H37" s="141"/>
    </row>
    <row r="38" spans="1:8" ht="12.75">
      <c r="A38" s="141"/>
      <c r="B38" s="177"/>
      <c r="C38" s="186"/>
      <c r="D38" s="187"/>
      <c r="E38" s="187"/>
      <c r="F38" s="141"/>
      <c r="G38" s="141"/>
      <c r="H38" s="141"/>
    </row>
    <row r="39" spans="1:8" ht="12.75">
      <c r="A39" s="141"/>
      <c r="B39" s="177"/>
      <c r="C39" s="186"/>
      <c r="D39" s="187"/>
      <c r="E39" s="187"/>
      <c r="F39" s="141"/>
      <c r="G39" s="141"/>
      <c r="H39" s="141"/>
    </row>
    <row r="40" spans="1:8" ht="12.75">
      <c r="A40" s="141"/>
      <c r="B40" s="177"/>
      <c r="C40" s="186"/>
      <c r="D40" s="187"/>
      <c r="E40" s="187"/>
      <c r="F40" s="141"/>
      <c r="G40" s="141"/>
      <c r="H40" s="141"/>
    </row>
    <row r="41" spans="1:8" ht="12.75">
      <c r="A41" s="141"/>
      <c r="B41" s="177"/>
      <c r="C41" s="186"/>
      <c r="D41" s="187"/>
      <c r="E41" s="187"/>
      <c r="F41" s="141"/>
      <c r="G41" s="141"/>
      <c r="H41" s="141"/>
    </row>
    <row r="42" spans="1:8" ht="12.75">
      <c r="A42" s="141"/>
      <c r="B42" s="177"/>
      <c r="C42" s="186"/>
      <c r="D42" s="187"/>
      <c r="E42" s="187"/>
      <c r="F42" s="141"/>
      <c r="G42" s="141"/>
      <c r="H42" s="141"/>
    </row>
    <row r="43" spans="1:8" ht="12.75">
      <c r="A43" s="141"/>
      <c r="B43" s="177"/>
      <c r="C43" s="186"/>
      <c r="D43" s="187"/>
      <c r="E43" s="187"/>
      <c r="F43" s="141"/>
      <c r="G43" s="141"/>
      <c r="H43" s="141"/>
    </row>
    <row r="44" spans="1:8" ht="12.75">
      <c r="A44" s="141"/>
      <c r="B44" s="177"/>
      <c r="C44" s="186"/>
      <c r="D44" s="187"/>
      <c r="E44" s="187"/>
      <c r="F44" s="141"/>
      <c r="G44" s="141"/>
      <c r="H44" s="141"/>
    </row>
    <row r="45" spans="1:8" ht="12.75">
      <c r="A45" s="141"/>
      <c r="B45" s="177"/>
      <c r="C45" s="186"/>
      <c r="D45" s="187"/>
      <c r="E45" s="187"/>
      <c r="F45" s="141"/>
      <c r="G45" s="141"/>
      <c r="H45" s="141"/>
    </row>
    <row r="46" spans="1:8" ht="12.75">
      <c r="A46" s="141"/>
      <c r="B46" s="177"/>
      <c r="C46" s="186"/>
      <c r="D46" s="187"/>
      <c r="E46" s="187"/>
      <c r="F46" s="141"/>
      <c r="G46" s="141"/>
      <c r="H46" s="141"/>
    </row>
    <row r="47" spans="1:8" ht="12.75">
      <c r="A47" s="141"/>
      <c r="B47" s="177"/>
      <c r="C47" s="186"/>
      <c r="D47" s="187"/>
      <c r="E47" s="187"/>
      <c r="F47" s="141"/>
      <c r="G47" s="141"/>
      <c r="H47" s="141"/>
    </row>
    <row r="48" spans="1:8" ht="12.75">
      <c r="A48" s="141"/>
      <c r="B48" s="177"/>
      <c r="C48" s="186"/>
      <c r="D48" s="187"/>
      <c r="E48" s="187"/>
      <c r="F48" s="141"/>
      <c r="G48" s="141"/>
      <c r="H48" s="141"/>
    </row>
    <row r="49" spans="1:8" ht="12.75">
      <c r="A49" s="141"/>
      <c r="B49" s="177"/>
      <c r="C49" s="186"/>
      <c r="D49" s="187"/>
      <c r="E49" s="187"/>
      <c r="F49" s="141"/>
      <c r="G49" s="141"/>
      <c r="H49" s="141"/>
    </row>
    <row r="50" spans="1:8" ht="12.75">
      <c r="A50" s="141"/>
      <c r="B50" s="163"/>
      <c r="C50" s="178"/>
      <c r="D50" s="178"/>
      <c r="E50" s="178"/>
      <c r="F50" s="141"/>
      <c r="G50" s="141"/>
      <c r="H50" s="141"/>
    </row>
    <row r="51" spans="1:8" ht="12.75">
      <c r="A51" s="141"/>
      <c r="B51" s="163"/>
      <c r="C51" s="178"/>
      <c r="D51" s="178"/>
      <c r="E51" s="178"/>
      <c r="F51" s="141"/>
      <c r="G51" s="141"/>
      <c r="H51" s="141"/>
    </row>
    <row r="52" spans="1:8" ht="12.75">
      <c r="A52" s="192"/>
      <c r="B52" s="193"/>
      <c r="C52" s="194"/>
      <c r="D52" s="195"/>
      <c r="E52" s="196"/>
      <c r="F52" s="189"/>
      <c r="G52" s="189"/>
      <c r="H52" s="189"/>
    </row>
    <row r="53" spans="1:8" ht="12.75">
      <c r="A53" s="192"/>
      <c r="B53" s="193"/>
      <c r="C53" s="194"/>
      <c r="D53" s="195"/>
      <c r="E53" s="196"/>
      <c r="F53" s="189"/>
      <c r="G53" s="189"/>
      <c r="H53" s="189"/>
    </row>
    <row r="54" spans="1:8" ht="12.75">
      <c r="A54" s="192"/>
      <c r="B54" s="193"/>
      <c r="C54" s="194"/>
      <c r="D54" s="195"/>
      <c r="E54" s="196"/>
      <c r="F54" s="189"/>
      <c r="G54" s="189"/>
      <c r="H54" s="189"/>
    </row>
    <row r="55" spans="1:8" ht="12.75">
      <c r="A55" s="192"/>
      <c r="B55" s="193"/>
      <c r="C55" s="193"/>
      <c r="D55" s="195"/>
      <c r="E55" s="197"/>
      <c r="F55" s="189"/>
      <c r="G55" s="189"/>
      <c r="H55" s="189"/>
    </row>
    <row r="56" spans="1:8" ht="12.75">
      <c r="A56" s="192"/>
      <c r="B56" s="209"/>
      <c r="C56" s="209"/>
      <c r="D56" s="209"/>
      <c r="E56" s="196"/>
      <c r="F56" s="189"/>
      <c r="G56" s="189"/>
      <c r="H56" s="189"/>
    </row>
    <row r="57" spans="1:8" ht="26.25" customHeight="1">
      <c r="A57" s="192"/>
      <c r="B57" s="209"/>
      <c r="C57" s="209"/>
      <c r="D57" s="209"/>
      <c r="E57" s="196"/>
      <c r="F57" s="189"/>
      <c r="G57" s="189"/>
      <c r="H57" s="189"/>
    </row>
    <row r="58" spans="1:8" ht="12.75">
      <c r="A58" s="163"/>
      <c r="B58" s="178"/>
      <c r="C58" s="178"/>
      <c r="D58" s="178"/>
      <c r="E58" s="186"/>
      <c r="F58" s="141"/>
      <c r="G58" s="141"/>
      <c r="H58" s="141"/>
    </row>
    <row r="59" spans="1:8" ht="12.75">
      <c r="A59" s="141"/>
      <c r="B59" s="141"/>
      <c r="C59" s="141"/>
      <c r="D59" s="141"/>
      <c r="E59" s="141"/>
      <c r="F59" s="141"/>
      <c r="G59" s="141"/>
      <c r="H59" s="141"/>
    </row>
    <row r="60" spans="1:8" s="4" customFormat="1" ht="12.75">
      <c r="A60" s="211"/>
      <c r="B60" s="212"/>
      <c r="C60" s="212"/>
      <c r="D60" s="212"/>
      <c r="E60" s="212"/>
      <c r="F60" s="212"/>
      <c r="G60" s="212"/>
      <c r="H60" s="186"/>
    </row>
    <row r="61" spans="1:8" s="4" customFormat="1" ht="12.75">
      <c r="A61" s="186"/>
      <c r="B61" s="186"/>
      <c r="C61" s="186"/>
      <c r="D61" s="186"/>
      <c r="E61" s="186"/>
      <c r="F61" s="186"/>
      <c r="G61" s="186"/>
      <c r="H61" s="186"/>
    </row>
    <row r="62" spans="1:8" s="4" customFormat="1" ht="12.75">
      <c r="A62" s="177"/>
      <c r="B62" s="177"/>
      <c r="C62" s="177"/>
      <c r="D62" s="177"/>
      <c r="E62" s="186"/>
      <c r="F62" s="186"/>
      <c r="G62" s="199"/>
      <c r="H62" s="186"/>
    </row>
    <row r="63" spans="1:8" s="4" customFormat="1" ht="12.75">
      <c r="A63" s="176"/>
      <c r="B63" s="203"/>
      <c r="C63" s="203"/>
      <c r="D63" s="203"/>
      <c r="E63" s="203"/>
      <c r="F63" s="203"/>
      <c r="G63" s="203"/>
      <c r="H63" s="186"/>
    </row>
    <row r="64" spans="1:8" s="4" customFormat="1" ht="12.75">
      <c r="A64" s="176"/>
      <c r="B64" s="203"/>
      <c r="C64" s="203"/>
      <c r="D64" s="203"/>
      <c r="E64" s="203"/>
      <c r="F64" s="203"/>
      <c r="G64" s="203"/>
      <c r="H64" s="186"/>
    </row>
    <row r="65" spans="1:8" s="4" customFormat="1" ht="12.75">
      <c r="A65" s="176"/>
      <c r="B65" s="200"/>
      <c r="C65" s="201"/>
      <c r="D65" s="206"/>
      <c r="E65" s="201"/>
      <c r="F65" s="200"/>
      <c r="G65" s="201"/>
      <c r="H65" s="186"/>
    </row>
    <row r="66" spans="1:8" s="4" customFormat="1" ht="12.75">
      <c r="A66" s="177"/>
      <c r="B66" s="186"/>
      <c r="C66" s="186"/>
      <c r="D66" s="186"/>
      <c r="E66" s="186"/>
      <c r="F66" s="186"/>
      <c r="G66" s="186"/>
      <c r="H66" s="186"/>
    </row>
    <row r="67" spans="1:8" s="4" customFormat="1" ht="12.75">
      <c r="A67" s="177"/>
      <c r="B67" s="186"/>
      <c r="C67" s="186"/>
      <c r="D67" s="186"/>
      <c r="E67" s="186"/>
      <c r="F67" s="186"/>
      <c r="G67" s="186"/>
      <c r="H67" s="186"/>
    </row>
    <row r="68" spans="1:8" s="4" customFormat="1" ht="12.75">
      <c r="A68" s="177"/>
      <c r="B68" s="186"/>
      <c r="C68" s="186"/>
      <c r="D68" s="186"/>
      <c r="E68" s="186"/>
      <c r="F68" s="186"/>
      <c r="G68" s="186"/>
      <c r="H68" s="186"/>
    </row>
    <row r="69" spans="1:8" s="4" customFormat="1" ht="12.75">
      <c r="A69" s="177"/>
      <c r="B69" s="186"/>
      <c r="C69" s="186"/>
      <c r="D69" s="186"/>
      <c r="E69" s="186"/>
      <c r="F69" s="186"/>
      <c r="G69" s="186"/>
      <c r="H69" s="186"/>
    </row>
    <row r="70" spans="1:8" s="4" customFormat="1" ht="12.75">
      <c r="A70" s="177"/>
      <c r="B70" s="186"/>
      <c r="C70" s="186"/>
      <c r="D70" s="186"/>
      <c r="E70" s="186"/>
      <c r="F70" s="186"/>
      <c r="G70" s="186"/>
      <c r="H70" s="186"/>
    </row>
    <row r="71" spans="1:8" s="4" customFormat="1" ht="12.75">
      <c r="A71" s="177"/>
      <c r="B71" s="186"/>
      <c r="C71" s="186"/>
      <c r="D71" s="186"/>
      <c r="E71" s="186"/>
      <c r="F71" s="186"/>
      <c r="G71" s="186"/>
      <c r="H71" s="186"/>
    </row>
    <row r="72" spans="1:8" s="4" customFormat="1" ht="12.75">
      <c r="A72" s="177"/>
      <c r="B72" s="186"/>
      <c r="C72" s="186"/>
      <c r="D72" s="186"/>
      <c r="E72" s="186"/>
      <c r="F72" s="186"/>
      <c r="G72" s="186"/>
      <c r="H72" s="186"/>
    </row>
    <row r="73" spans="1:8" s="4" customFormat="1" ht="12.75">
      <c r="A73" s="177"/>
      <c r="B73" s="186"/>
      <c r="C73" s="186"/>
      <c r="D73" s="186"/>
      <c r="E73" s="186"/>
      <c r="F73" s="186"/>
      <c r="G73" s="186"/>
      <c r="H73" s="186"/>
    </row>
    <row r="74" spans="1:8" s="4" customFormat="1" ht="12.75">
      <c r="A74" s="177"/>
      <c r="B74" s="186"/>
      <c r="C74" s="186"/>
      <c r="D74" s="186"/>
      <c r="E74" s="186"/>
      <c r="F74" s="186"/>
      <c r="G74" s="186"/>
      <c r="H74" s="186"/>
    </row>
    <row r="75" spans="1:8" s="4" customFormat="1" ht="12.75">
      <c r="A75" s="177"/>
      <c r="B75" s="186"/>
      <c r="C75" s="186"/>
      <c r="D75" s="186"/>
      <c r="E75" s="186"/>
      <c r="F75" s="186"/>
      <c r="G75" s="186"/>
      <c r="H75" s="186"/>
    </row>
    <row r="76" spans="1:8" s="4" customFormat="1" ht="12.75">
      <c r="A76" s="177"/>
      <c r="B76" s="186"/>
      <c r="C76" s="186"/>
      <c r="D76" s="186"/>
      <c r="E76" s="186"/>
      <c r="F76" s="186"/>
      <c r="G76" s="186"/>
      <c r="H76" s="186"/>
    </row>
    <row r="77" spans="1:8" s="4" customFormat="1" ht="12.75">
      <c r="A77" s="177"/>
      <c r="B77" s="186"/>
      <c r="C77" s="186"/>
      <c r="D77" s="186"/>
      <c r="E77" s="186"/>
      <c r="F77" s="186"/>
      <c r="G77" s="186"/>
      <c r="H77" s="186"/>
    </row>
    <row r="78" spans="1:8" s="4" customFormat="1" ht="12.75">
      <c r="A78" s="177"/>
      <c r="B78" s="186"/>
      <c r="C78" s="186"/>
      <c r="D78" s="186"/>
      <c r="E78" s="186"/>
      <c r="F78" s="186"/>
      <c r="G78" s="186"/>
      <c r="H78" s="186"/>
    </row>
    <row r="79" spans="1:8" s="4" customFormat="1" ht="12.75">
      <c r="A79" s="177"/>
      <c r="B79" s="186"/>
      <c r="C79" s="186"/>
      <c r="D79" s="186"/>
      <c r="E79" s="186"/>
      <c r="F79" s="186"/>
      <c r="G79" s="186"/>
      <c r="H79" s="186"/>
    </row>
    <row r="80" spans="1:8" s="4" customFormat="1" ht="12.75">
      <c r="A80" s="177"/>
      <c r="B80" s="186"/>
      <c r="C80" s="186"/>
      <c r="D80" s="186"/>
      <c r="E80" s="186"/>
      <c r="F80" s="186"/>
      <c r="G80" s="186"/>
      <c r="H80" s="186"/>
    </row>
    <row r="81" spans="1:8" s="4" customFormat="1" ht="12.75">
      <c r="A81" s="163"/>
      <c r="B81" s="178"/>
      <c r="C81" s="178"/>
      <c r="D81" s="178"/>
      <c r="E81" s="178"/>
      <c r="F81" s="178"/>
      <c r="G81" s="202"/>
      <c r="H81" s="186"/>
    </row>
    <row r="82" s="4" customFormat="1" ht="12.75"/>
  </sheetData>
  <sheetProtection password="8870" sheet="1"/>
  <mergeCells count="17">
    <mergeCell ref="L7:L9"/>
    <mergeCell ref="M7:M9"/>
    <mergeCell ref="A2:M2"/>
    <mergeCell ref="A3:M3"/>
    <mergeCell ref="A4:M4"/>
    <mergeCell ref="I7:I9"/>
    <mergeCell ref="J7:J9"/>
    <mergeCell ref="K7:K9"/>
    <mergeCell ref="A7:A10"/>
    <mergeCell ref="B7:B9"/>
    <mergeCell ref="A27:E27"/>
    <mergeCell ref="C7:C9"/>
    <mergeCell ref="H7:H9"/>
    <mergeCell ref="D7:D9"/>
    <mergeCell ref="E7:E9"/>
    <mergeCell ref="F7:F9"/>
    <mergeCell ref="G7:G9"/>
  </mergeCells>
  <printOptions horizontalCentered="1"/>
  <pageMargins left="0.5118110236220472" right="0.4724409448818898" top="0.7874015748031497" bottom="0.3937007874015748" header="0" footer="0"/>
  <pageSetup fitToHeight="1" fitToWidth="1" horizontalDpi="600" verticalDpi="600" orientation="landscape" paperSize="9" scale="87" r:id="rId1"/>
  <ignoredErrors>
    <ignoredError sqref="I10:K10 B10:G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2:P3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140625" style="0" customWidth="1"/>
    <col min="2" max="2" width="20.7109375" style="0" customWidth="1"/>
    <col min="3" max="4" width="19.421875" style="0" customWidth="1"/>
    <col min="5" max="5" width="16.00390625" style="0" customWidth="1"/>
    <col min="6" max="6" width="12.7109375" style="0" bestFit="1" customWidth="1"/>
    <col min="11" max="11" width="13.00390625" style="0" customWidth="1"/>
    <col min="12" max="12" width="14.140625" style="0" customWidth="1"/>
  </cols>
  <sheetData>
    <row r="2" spans="1:5" ht="12.75">
      <c r="A2" s="987" t="s">
        <v>69</v>
      </c>
      <c r="B2" s="987"/>
      <c r="C2" s="987"/>
      <c r="D2" s="987"/>
      <c r="E2" s="210"/>
    </row>
    <row r="3" spans="1:5" ht="26.25" customHeight="1">
      <c r="A3" s="1003" t="s">
        <v>189</v>
      </c>
      <c r="B3" s="1003"/>
      <c r="C3" s="1003"/>
      <c r="D3" s="1003"/>
      <c r="E3" s="78"/>
    </row>
    <row r="4" spans="1:5" ht="26.25" customHeight="1">
      <c r="A4" s="987" t="s">
        <v>6</v>
      </c>
      <c r="B4" s="987"/>
      <c r="C4" s="987"/>
      <c r="D4" s="987"/>
      <c r="E4" s="210"/>
    </row>
    <row r="5" ht="13.5" thickBot="1">
      <c r="D5" s="179" t="s">
        <v>190</v>
      </c>
    </row>
    <row r="6" spans="1:4" ht="13.5" customHeight="1" thickTop="1">
      <c r="A6" s="1009" t="s">
        <v>55</v>
      </c>
      <c r="B6" s="1006" t="s">
        <v>533</v>
      </c>
      <c r="C6" s="1006" t="s">
        <v>534</v>
      </c>
      <c r="D6" s="1006" t="s">
        <v>536</v>
      </c>
    </row>
    <row r="7" spans="1:4" ht="12.75">
      <c r="A7" s="1010"/>
      <c r="B7" s="1007"/>
      <c r="C7" s="1007"/>
      <c r="D7" s="1007"/>
    </row>
    <row r="8" spans="1:4" ht="25.5" customHeight="1">
      <c r="A8" s="1010"/>
      <c r="B8" s="1008"/>
      <c r="C8" s="1008"/>
      <c r="D8" s="1008"/>
    </row>
    <row r="9" spans="1:4" ht="12.75">
      <c r="A9" s="1011"/>
      <c r="B9" s="182" t="s">
        <v>203</v>
      </c>
      <c r="C9" s="182" t="s">
        <v>204</v>
      </c>
      <c r="D9" s="188" t="s">
        <v>0</v>
      </c>
    </row>
    <row r="10" spans="1:15" ht="12.75">
      <c r="A10" s="73" t="s">
        <v>16</v>
      </c>
      <c r="B10" s="189">
        <v>3012312.7716657217</v>
      </c>
      <c r="C10" s="190">
        <v>17021473.68858171</v>
      </c>
      <c r="D10" s="190">
        <v>15025339.84519</v>
      </c>
      <c r="E10" s="275"/>
      <c r="F10" s="7"/>
      <c r="G10" s="7"/>
      <c r="H10" s="7"/>
      <c r="J10" s="189"/>
      <c r="K10" s="190"/>
      <c r="L10" s="190"/>
      <c r="M10" s="7"/>
      <c r="N10" s="7"/>
      <c r="O10" s="7"/>
    </row>
    <row r="11" spans="1:15" ht="12.75">
      <c r="A11" s="73" t="s">
        <v>17</v>
      </c>
      <c r="B11" s="189">
        <v>775172.7881351997</v>
      </c>
      <c r="C11" s="190">
        <v>4692800.878469271</v>
      </c>
      <c r="D11" s="190">
        <v>4100980.24995</v>
      </c>
      <c r="E11" s="275"/>
      <c r="G11" s="7"/>
      <c r="H11" s="7"/>
      <c r="J11" s="189"/>
      <c r="K11" s="190"/>
      <c r="L11" s="190"/>
      <c r="M11" s="7"/>
      <c r="N11" s="7"/>
      <c r="O11" s="7"/>
    </row>
    <row r="12" spans="1:15" ht="12.75">
      <c r="A12" s="73" t="s">
        <v>18</v>
      </c>
      <c r="B12" s="189">
        <v>2513588.9244555384</v>
      </c>
      <c r="C12" s="190">
        <v>12002052.854848001</v>
      </c>
      <c r="D12" s="190">
        <v>10886731.33448</v>
      </c>
      <c r="E12" s="275"/>
      <c r="G12" s="7"/>
      <c r="H12" s="7"/>
      <c r="J12" s="189"/>
      <c r="K12" s="190"/>
      <c r="L12" s="190"/>
      <c r="M12" s="7"/>
      <c r="N12" s="7"/>
      <c r="O12" s="7"/>
    </row>
    <row r="13" spans="1:15" ht="12.75">
      <c r="A13" s="73" t="s">
        <v>19</v>
      </c>
      <c r="B13" s="189">
        <v>370986.52260884497</v>
      </c>
      <c r="C13" s="190">
        <v>1999383.956269377</v>
      </c>
      <c r="D13" s="190">
        <v>1777777.85916</v>
      </c>
      <c r="E13" s="275"/>
      <c r="G13" s="7"/>
      <c r="H13" s="7"/>
      <c r="J13" s="189"/>
      <c r="K13" s="190"/>
      <c r="L13" s="190"/>
      <c r="M13" s="7"/>
      <c r="N13" s="7"/>
      <c r="O13" s="7"/>
    </row>
    <row r="14" spans="1:15" ht="12.75">
      <c r="A14" s="73" t="s">
        <v>20</v>
      </c>
      <c r="B14" s="189">
        <v>293787.9858289906</v>
      </c>
      <c r="C14" s="190">
        <v>1129138.2913404626</v>
      </c>
      <c r="D14" s="190">
        <v>1067194.70788</v>
      </c>
      <c r="E14" s="275"/>
      <c r="G14" s="7"/>
      <c r="H14" s="7"/>
      <c r="J14" s="189"/>
      <c r="K14" s="190"/>
      <c r="L14" s="190"/>
      <c r="M14" s="7"/>
      <c r="N14" s="7"/>
      <c r="O14" s="7"/>
    </row>
    <row r="15" spans="1:15" ht="12.75">
      <c r="A15" s="73" t="s">
        <v>21</v>
      </c>
      <c r="B15" s="189">
        <v>116742.65400077445</v>
      </c>
      <c r="C15" s="190">
        <v>617860.637082773</v>
      </c>
      <c r="D15" s="190">
        <v>550952.46831</v>
      </c>
      <c r="E15" s="275"/>
      <c r="G15" s="7"/>
      <c r="H15" s="7"/>
      <c r="J15" s="189"/>
      <c r="K15" s="190"/>
      <c r="L15" s="190"/>
      <c r="M15" s="7"/>
      <c r="N15" s="7"/>
      <c r="O15" s="7"/>
    </row>
    <row r="16" spans="1:15" ht="12.75">
      <c r="A16" s="73" t="s">
        <v>22</v>
      </c>
      <c r="B16" s="189">
        <v>436146.95183607785</v>
      </c>
      <c r="C16" s="190">
        <v>2242334.5212893668</v>
      </c>
      <c r="D16" s="190">
        <v>2008861.10484</v>
      </c>
      <c r="E16" s="275"/>
      <c r="G16" s="7"/>
      <c r="H16" s="7"/>
      <c r="J16" s="189"/>
      <c r="K16" s="190"/>
      <c r="L16" s="190"/>
      <c r="M16" s="7"/>
      <c r="N16" s="7"/>
      <c r="O16" s="7"/>
    </row>
    <row r="17" spans="1:16" ht="12.75">
      <c r="A17" s="73" t="s">
        <v>23</v>
      </c>
      <c r="B17" s="189">
        <v>2053487.267143888</v>
      </c>
      <c r="C17" s="190">
        <v>8496448.671450743</v>
      </c>
      <c r="D17" s="190">
        <v>7912451.95395</v>
      </c>
      <c r="E17" s="275"/>
      <c r="G17" s="7"/>
      <c r="H17" s="7"/>
      <c r="I17" s="351"/>
      <c r="J17" s="192"/>
      <c r="K17" s="207"/>
      <c r="L17" s="207"/>
      <c r="M17" s="352"/>
      <c r="N17" s="352"/>
      <c r="O17" s="352"/>
      <c r="P17" s="351"/>
    </row>
    <row r="18" spans="1:16" ht="12.75">
      <c r="A18" s="73" t="s">
        <v>24</v>
      </c>
      <c r="B18" s="189">
        <v>581418.3188284041</v>
      </c>
      <c r="C18" s="190">
        <v>2689491.824233327</v>
      </c>
      <c r="D18" s="190">
        <v>2453182.6073</v>
      </c>
      <c r="E18" s="275"/>
      <c r="G18" s="7"/>
      <c r="H18" s="7"/>
      <c r="I18" s="351"/>
      <c r="J18" s="192"/>
      <c r="K18" s="207"/>
      <c r="L18" s="207"/>
      <c r="M18" s="352"/>
      <c r="N18" s="352"/>
      <c r="O18" s="352"/>
      <c r="P18" s="351"/>
    </row>
    <row r="19" spans="1:16" ht="12.75">
      <c r="A19" s="73" t="s">
        <v>25</v>
      </c>
      <c r="B19" s="189">
        <v>612084.902353007</v>
      </c>
      <c r="C19" s="190">
        <v>3177950.231797887</v>
      </c>
      <c r="D19" s="190">
        <v>2842526.35061</v>
      </c>
      <c r="E19" s="275"/>
      <c r="G19" s="7"/>
      <c r="H19" s="7"/>
      <c r="I19" s="351"/>
      <c r="J19" s="192"/>
      <c r="K19" s="207"/>
      <c r="L19" s="207"/>
      <c r="M19" s="352"/>
      <c r="N19" s="352"/>
      <c r="O19" s="352"/>
      <c r="P19" s="351"/>
    </row>
    <row r="20" spans="1:16" ht="12.75">
      <c r="A20" s="73" t="s">
        <v>26</v>
      </c>
      <c r="B20" s="189">
        <v>555340.5480197872</v>
      </c>
      <c r="C20" s="190">
        <v>1361403.7773143854</v>
      </c>
      <c r="D20" s="190">
        <v>1437558.244</v>
      </c>
      <c r="E20" s="275"/>
      <c r="G20" s="7"/>
      <c r="H20" s="7"/>
      <c r="I20" s="351"/>
      <c r="J20" s="192"/>
      <c r="K20" s="207"/>
      <c r="L20" s="207"/>
      <c r="M20" s="352"/>
      <c r="N20" s="352"/>
      <c r="O20" s="352"/>
      <c r="P20" s="351"/>
    </row>
    <row r="21" spans="1:16" ht="12.75">
      <c r="A21" s="73" t="s">
        <v>27</v>
      </c>
      <c r="B21" s="189">
        <v>264625.6964049613</v>
      </c>
      <c r="C21" s="190">
        <v>1508295.8805834744</v>
      </c>
      <c r="D21" s="190">
        <v>1329691.18274</v>
      </c>
      <c r="E21" s="275"/>
      <c r="G21" s="7"/>
      <c r="H21" s="7"/>
      <c r="I21" s="351"/>
      <c r="J21" s="192"/>
      <c r="K21" s="207"/>
      <c r="L21" s="207"/>
      <c r="M21" s="352"/>
      <c r="N21" s="352"/>
      <c r="O21" s="352"/>
      <c r="P21" s="351"/>
    </row>
    <row r="22" spans="1:16" ht="12.75">
      <c r="A22" s="73" t="s">
        <v>28</v>
      </c>
      <c r="B22" s="189">
        <v>491654.4525493917</v>
      </c>
      <c r="C22" s="190">
        <v>2614852.428159035</v>
      </c>
      <c r="D22" s="190">
        <v>2329880.16053</v>
      </c>
      <c r="E22" s="275"/>
      <c r="G22" s="7"/>
      <c r="H22" s="7"/>
      <c r="I22" s="351"/>
      <c r="J22" s="192"/>
      <c r="K22" s="207"/>
      <c r="L22" s="207"/>
      <c r="M22" s="352"/>
      <c r="N22" s="352"/>
      <c r="O22" s="352"/>
      <c r="P22" s="351"/>
    </row>
    <row r="23" spans="1:16" ht="12.75">
      <c r="A23" s="73" t="s">
        <v>29</v>
      </c>
      <c r="B23" s="189">
        <v>2829097.7732154685</v>
      </c>
      <c r="C23" s="190">
        <v>17406854.8420402</v>
      </c>
      <c r="D23" s="190">
        <v>15176964.46144</v>
      </c>
      <c r="E23" s="275"/>
      <c r="G23" s="7"/>
      <c r="H23" s="7"/>
      <c r="I23" s="351"/>
      <c r="J23" s="192"/>
      <c r="K23" s="207"/>
      <c r="L23" s="207"/>
      <c r="M23" s="352"/>
      <c r="N23" s="352"/>
      <c r="O23" s="352"/>
      <c r="P23" s="351"/>
    </row>
    <row r="24" spans="1:16" ht="12.75">
      <c r="A24" s="73" t="s">
        <v>30</v>
      </c>
      <c r="B24" s="189">
        <v>814840.345461295</v>
      </c>
      <c r="C24" s="190">
        <v>4595755.425284359</v>
      </c>
      <c r="D24" s="190">
        <v>4057946.82806</v>
      </c>
      <c r="E24" s="275"/>
      <c r="G24" s="7"/>
      <c r="H24" s="7"/>
      <c r="I24" s="351"/>
      <c r="J24" s="192"/>
      <c r="K24" s="207"/>
      <c r="L24" s="207"/>
      <c r="M24" s="352"/>
      <c r="N24" s="352"/>
      <c r="O24" s="352"/>
      <c r="P24" s="351"/>
    </row>
    <row r="25" spans="1:16" ht="21" customHeight="1" thickBot="1">
      <c r="A25" s="29" t="s">
        <v>15</v>
      </c>
      <c r="B25" s="135">
        <v>15721287.90250735</v>
      </c>
      <c r="C25" s="135">
        <v>81556097.90874436</v>
      </c>
      <c r="D25" s="135">
        <v>72958039.35844001</v>
      </c>
      <c r="E25" s="275"/>
      <c r="G25" s="7"/>
      <c r="H25" s="7"/>
      <c r="I25" s="352"/>
      <c r="J25" s="352"/>
      <c r="K25" s="207"/>
      <c r="L25" s="207"/>
      <c r="M25" s="352"/>
      <c r="N25" s="352"/>
      <c r="O25" s="352"/>
      <c r="P25" s="351"/>
    </row>
    <row r="26" spans="1:16" ht="13.5" thickTop="1">
      <c r="A26" s="39"/>
      <c r="B26" s="191"/>
      <c r="C26" s="191"/>
      <c r="D26" s="191"/>
      <c r="G26" s="351"/>
      <c r="H26" s="351"/>
      <c r="I26" s="351"/>
      <c r="J26" s="352"/>
      <c r="K26" s="351"/>
      <c r="L26" s="351"/>
      <c r="M26" s="351"/>
      <c r="N26" s="351"/>
      <c r="O26" s="351"/>
      <c r="P26" s="351"/>
    </row>
    <row r="27" spans="1:16" ht="12.75">
      <c r="A27" s="193" t="s">
        <v>238</v>
      </c>
      <c r="B27" s="194"/>
      <c r="C27" s="243" t="s">
        <v>130</v>
      </c>
      <c r="D27" s="196">
        <v>5655000</v>
      </c>
      <c r="G27" s="351"/>
      <c r="H27" s="351"/>
      <c r="I27" s="351"/>
      <c r="J27" s="352"/>
      <c r="K27" s="351"/>
      <c r="L27" s="351"/>
      <c r="M27" s="351"/>
      <c r="N27" s="351"/>
      <c r="O27" s="351"/>
      <c r="P27" s="351"/>
    </row>
    <row r="28" spans="1:16" ht="12.75">
      <c r="A28" s="193" t="s">
        <v>239</v>
      </c>
      <c r="B28" s="194"/>
      <c r="C28" s="243" t="s">
        <v>234</v>
      </c>
      <c r="D28" s="196">
        <v>2400000</v>
      </c>
      <c r="G28" s="351"/>
      <c r="H28" s="351"/>
      <c r="I28" s="351"/>
      <c r="J28" s="352"/>
      <c r="K28" s="351"/>
      <c r="L28" s="351"/>
      <c r="M28" s="351"/>
      <c r="N28" s="351"/>
      <c r="O28" s="351"/>
      <c r="P28" s="351"/>
    </row>
    <row r="29" spans="1:16" ht="12.75">
      <c r="A29" s="193" t="s">
        <v>240</v>
      </c>
      <c r="B29" s="194"/>
      <c r="C29" s="243" t="s">
        <v>235</v>
      </c>
      <c r="D29" s="196">
        <v>8055000</v>
      </c>
      <c r="F29" s="7"/>
      <c r="G29" s="351"/>
      <c r="H29" s="351"/>
      <c r="I29" s="351"/>
      <c r="J29" s="352"/>
      <c r="K29" s="351"/>
      <c r="L29" s="351"/>
      <c r="M29" s="351"/>
      <c r="N29" s="351"/>
      <c r="O29" s="351"/>
      <c r="P29" s="351"/>
    </row>
    <row r="30" spans="1:16" ht="12.75">
      <c r="A30" s="193" t="s">
        <v>535</v>
      </c>
      <c r="B30" s="193"/>
      <c r="C30" s="243" t="s">
        <v>236</v>
      </c>
      <c r="D30" s="353">
        <v>1.0106</v>
      </c>
      <c r="G30" s="351"/>
      <c r="H30" s="351"/>
      <c r="I30" s="351"/>
      <c r="J30" s="352"/>
      <c r="K30" s="351"/>
      <c r="L30" s="351"/>
      <c r="M30" s="351"/>
      <c r="N30" s="351"/>
      <c r="O30" s="351"/>
      <c r="P30" s="351"/>
    </row>
    <row r="31" spans="1:10" ht="12.75" customHeight="1">
      <c r="A31" s="242" t="s">
        <v>537</v>
      </c>
      <c r="B31" s="242"/>
      <c r="C31" s="244" t="s">
        <v>237</v>
      </c>
      <c r="D31" s="354">
        <v>8140383</v>
      </c>
      <c r="J31" s="352"/>
    </row>
    <row r="32" spans="1:10" ht="23.25" customHeight="1" thickBot="1">
      <c r="A32" s="1012" t="s">
        <v>241</v>
      </c>
      <c r="B32" s="1012"/>
      <c r="C32" s="1012"/>
      <c r="D32" s="355">
        <v>81098422.35844001</v>
      </c>
      <c r="E32" s="7"/>
      <c r="J32" s="352"/>
    </row>
    <row r="33" spans="1:10" ht="20.25" customHeight="1" thickTop="1">
      <c r="A33" s="154" t="s">
        <v>526</v>
      </c>
      <c r="J33" s="352"/>
    </row>
  </sheetData>
  <sheetProtection password="8870" sheet="1"/>
  <mergeCells count="8">
    <mergeCell ref="A32:C32"/>
    <mergeCell ref="A2:D2"/>
    <mergeCell ref="A3:D3"/>
    <mergeCell ref="A4:D4"/>
    <mergeCell ref="A6:A9"/>
    <mergeCell ref="B6:B8"/>
    <mergeCell ref="C6:C8"/>
    <mergeCell ref="D6:D8"/>
  </mergeCells>
  <printOptions horizontalCentered="1" verticalCentered="1"/>
  <pageMargins left="0.7874015748031497" right="0.7874015748031497" top="0.8" bottom="0.984251968503937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2:M25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2" max="2" width="15.140625" style="0" customWidth="1"/>
    <col min="3" max="4" width="15.421875" style="0" customWidth="1"/>
    <col min="5" max="5" width="15.140625" style="0" customWidth="1"/>
  </cols>
  <sheetData>
    <row r="2" spans="1:5" ht="24.75" customHeight="1">
      <c r="A2" s="987" t="s">
        <v>69</v>
      </c>
      <c r="B2" s="987"/>
      <c r="C2" s="987"/>
      <c r="D2" s="987"/>
      <c r="E2" s="987"/>
    </row>
    <row r="3" spans="1:5" ht="24.75" customHeight="1">
      <c r="A3" s="1003" t="s">
        <v>189</v>
      </c>
      <c r="B3" s="1003"/>
      <c r="C3" s="1003"/>
      <c r="D3" s="1003"/>
      <c r="E3" s="1003"/>
    </row>
    <row r="4" spans="1:5" ht="15.75" customHeight="1">
      <c r="A4" s="1013" t="s">
        <v>7</v>
      </c>
      <c r="B4" s="1013"/>
      <c r="C4" s="1013"/>
      <c r="D4" s="1013"/>
      <c r="E4" s="1013"/>
    </row>
    <row r="5" spans="1:5" ht="19.5" customHeight="1" thickBot="1">
      <c r="A5" s="227"/>
      <c r="B5" s="227"/>
      <c r="C5" s="227"/>
      <c r="D5" s="227"/>
      <c r="E5" s="179" t="s">
        <v>190</v>
      </c>
    </row>
    <row r="6" spans="1:5" ht="13.5" customHeight="1" thickTop="1">
      <c r="A6" s="1009" t="s">
        <v>55</v>
      </c>
      <c r="B6" s="1014" t="s">
        <v>1</v>
      </c>
      <c r="C6" s="1006" t="s">
        <v>538</v>
      </c>
      <c r="D6" s="1006" t="s">
        <v>536</v>
      </c>
      <c r="E6" s="1006" t="s">
        <v>187</v>
      </c>
    </row>
    <row r="7" spans="1:5" ht="45.75" customHeight="1">
      <c r="A7" s="1010"/>
      <c r="B7" s="1015"/>
      <c r="C7" s="1008"/>
      <c r="D7" s="1008"/>
      <c r="E7" s="1008"/>
    </row>
    <row r="8" spans="1:5" ht="18" customHeight="1">
      <c r="A8" s="1011"/>
      <c r="B8" s="238" t="s">
        <v>38</v>
      </c>
      <c r="C8" s="198" t="s">
        <v>242</v>
      </c>
      <c r="D8" s="188" t="s">
        <v>8</v>
      </c>
      <c r="E8" s="198" t="s">
        <v>2</v>
      </c>
    </row>
    <row r="9" spans="1:7" ht="12.75">
      <c r="A9" s="73" t="s">
        <v>16</v>
      </c>
      <c r="B9" s="189">
        <v>16.989950990733295</v>
      </c>
      <c r="C9" s="141">
        <v>13778582.21295685</v>
      </c>
      <c r="D9" s="141">
        <v>15025339.84519</v>
      </c>
      <c r="E9" s="141">
        <v>-1246757.6322331503</v>
      </c>
      <c r="G9" s="241"/>
    </row>
    <row r="10" spans="1:7" ht="12.75">
      <c r="A10" s="73" t="s">
        <v>17</v>
      </c>
      <c r="B10" s="189">
        <v>6.688257795064424</v>
      </c>
      <c r="C10" s="141">
        <v>5424071.555062634</v>
      </c>
      <c r="D10" s="141">
        <v>4100980.24995</v>
      </c>
      <c r="E10" s="141">
        <v>1323091.3051126339</v>
      </c>
      <c r="G10" s="241"/>
    </row>
    <row r="11" spans="1:7" ht="12.75">
      <c r="A11" s="73" t="s">
        <v>18</v>
      </c>
      <c r="B11" s="189">
        <v>18.779761133662536</v>
      </c>
      <c r="C11" s="141">
        <v>15230090.002083806</v>
      </c>
      <c r="D11" s="141">
        <v>10886731.33448</v>
      </c>
      <c r="E11" s="141">
        <v>4343358.667603806</v>
      </c>
      <c r="G11" s="241"/>
    </row>
    <row r="12" spans="1:7" ht="12.75">
      <c r="A12" s="73" t="s">
        <v>19</v>
      </c>
      <c r="B12" s="189">
        <v>2.519308788920981</v>
      </c>
      <c r="C12" s="141">
        <v>2043119.682152437</v>
      </c>
      <c r="D12" s="141">
        <v>1777777.85916</v>
      </c>
      <c r="E12" s="141">
        <v>265341.82299243705</v>
      </c>
      <c r="G12" s="241"/>
    </row>
    <row r="13" spans="1:7" ht="12.75">
      <c r="A13" s="73" t="s">
        <v>20</v>
      </c>
      <c r="B13" s="189">
        <v>1.3493930285836957</v>
      </c>
      <c r="C13" s="141">
        <v>1094336.4575961507</v>
      </c>
      <c r="D13" s="141">
        <v>1067194.70788</v>
      </c>
      <c r="E13" s="141">
        <v>27141.749716150807</v>
      </c>
      <c r="G13" s="241"/>
    </row>
    <row r="14" spans="1:7" ht="12.75">
      <c r="A14" s="73" t="s">
        <v>21</v>
      </c>
      <c r="B14" s="189">
        <v>0.7459612441619347</v>
      </c>
      <c r="C14" s="141">
        <v>604962.8004207197</v>
      </c>
      <c r="D14" s="141">
        <v>550952.46831</v>
      </c>
      <c r="E14" s="141">
        <v>54010.33211071964</v>
      </c>
      <c r="G14" s="241"/>
    </row>
    <row r="15" spans="1:7" ht="12.75">
      <c r="A15" s="73" t="s">
        <v>22</v>
      </c>
      <c r="B15" s="189">
        <v>3.2909240278853584</v>
      </c>
      <c r="C15" s="141">
        <v>2668887.467629854</v>
      </c>
      <c r="D15" s="141">
        <v>2008861.10484</v>
      </c>
      <c r="E15" s="141">
        <v>660026.3627898542</v>
      </c>
      <c r="G15" s="241"/>
    </row>
    <row r="16" spans="1:7" ht="12.75">
      <c r="A16" s="73" t="s">
        <v>23</v>
      </c>
      <c r="B16" s="189">
        <v>11.062707883451067</v>
      </c>
      <c r="C16" s="141">
        <v>8971681.563601587</v>
      </c>
      <c r="D16" s="141">
        <v>7912451.95395</v>
      </c>
      <c r="E16" s="141">
        <v>1059229.609651587</v>
      </c>
      <c r="G16" s="241"/>
    </row>
    <row r="17" spans="1:7" ht="12.75">
      <c r="A17" s="73" t="s">
        <v>24</v>
      </c>
      <c r="B17" s="189">
        <v>3.2021001274732592</v>
      </c>
      <c r="C17" s="141">
        <v>2596852.6857184097</v>
      </c>
      <c r="D17" s="141">
        <v>2453182.6073</v>
      </c>
      <c r="E17" s="141">
        <v>143670.07841840992</v>
      </c>
      <c r="G17" s="241"/>
    </row>
    <row r="18" spans="1:7" ht="12.75">
      <c r="A18" s="73" t="s">
        <v>25</v>
      </c>
      <c r="B18" s="189">
        <v>4.883214494664604</v>
      </c>
      <c r="C18" s="141">
        <v>3960209.9155516624</v>
      </c>
      <c r="D18" s="141">
        <v>2842526.35061</v>
      </c>
      <c r="E18" s="141">
        <v>1117683.5649416624</v>
      </c>
      <c r="G18" s="241"/>
    </row>
    <row r="19" spans="1:7" ht="12.75">
      <c r="A19" s="73" t="s">
        <v>26</v>
      </c>
      <c r="B19" s="189">
        <v>4.896983870142176</v>
      </c>
      <c r="C19" s="141">
        <v>3971376.661832583</v>
      </c>
      <c r="D19" s="141">
        <v>1437558.244</v>
      </c>
      <c r="E19" s="141">
        <v>2533818.417832583</v>
      </c>
      <c r="G19" s="241"/>
    </row>
    <row r="20" spans="1:7" ht="12.75">
      <c r="A20" s="73" t="s">
        <v>27</v>
      </c>
      <c r="B20" s="189">
        <v>2.6143977142602695</v>
      </c>
      <c r="C20" s="141">
        <v>2120235.300440195</v>
      </c>
      <c r="D20" s="141">
        <v>1329691.18274</v>
      </c>
      <c r="E20" s="141">
        <v>790544.1177001949</v>
      </c>
      <c r="G20" s="241"/>
    </row>
    <row r="21" spans="1:7" ht="12.75">
      <c r="A21" s="73" t="s">
        <v>28</v>
      </c>
      <c r="B21" s="189">
        <v>2.5213935107226684</v>
      </c>
      <c r="C21" s="141">
        <v>2044810.358644168</v>
      </c>
      <c r="D21" s="141">
        <v>2329880.16053</v>
      </c>
      <c r="E21" s="141">
        <v>-285069.8018858321</v>
      </c>
      <c r="G21" s="241"/>
    </row>
    <row r="22" spans="1:7" ht="12.75">
      <c r="A22" s="73" t="s">
        <v>29</v>
      </c>
      <c r="B22" s="189">
        <v>14.375756064164241</v>
      </c>
      <c r="C22" s="141">
        <v>11658511.370134968</v>
      </c>
      <c r="D22" s="141">
        <v>15176964.46144</v>
      </c>
      <c r="E22" s="141">
        <v>-3518453.0913050324</v>
      </c>
      <c r="G22" s="241"/>
    </row>
    <row r="23" spans="1:7" ht="12.75">
      <c r="A23" s="73" t="s">
        <v>30</v>
      </c>
      <c r="B23" s="189">
        <v>6.079889326109493</v>
      </c>
      <c r="C23" s="141">
        <v>4930694.324613988</v>
      </c>
      <c r="D23" s="141">
        <v>4057946.82806</v>
      </c>
      <c r="E23" s="141">
        <v>872747.4965539882</v>
      </c>
      <c r="G23" s="241"/>
    </row>
    <row r="24" spans="1:13" ht="21" customHeight="1" thickBot="1">
      <c r="A24" s="29" t="s">
        <v>37</v>
      </c>
      <c r="B24" s="239">
        <v>100</v>
      </c>
      <c r="C24" s="135">
        <v>81098422.35844001</v>
      </c>
      <c r="D24" s="135">
        <v>72958039.35844001</v>
      </c>
      <c r="E24" s="135">
        <v>8140383.00000001</v>
      </c>
      <c r="G24" s="241"/>
      <c r="I24" s="7"/>
      <c r="J24" s="7"/>
      <c r="K24" s="7"/>
      <c r="L24" s="7"/>
      <c r="M24" s="7"/>
    </row>
    <row r="25" ht="20.25" customHeight="1" thickTop="1">
      <c r="A25" s="154" t="s">
        <v>526</v>
      </c>
    </row>
  </sheetData>
  <sheetProtection password="8870" sheet="1"/>
  <mergeCells count="8">
    <mergeCell ref="E6:E7"/>
    <mergeCell ref="A4:E4"/>
    <mergeCell ref="A3:E3"/>
    <mergeCell ref="A2:E2"/>
    <mergeCell ref="A6:A8"/>
    <mergeCell ref="B6:B7"/>
    <mergeCell ref="C6:C7"/>
    <mergeCell ref="D6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r:id="rId1"/>
  <ignoredErrors>
    <ignoredError sqref="B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L2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3" width="13.140625" style="0" customWidth="1"/>
    <col min="4" max="4" width="16.140625" style="0" customWidth="1"/>
    <col min="5" max="8" width="13.140625" style="0" customWidth="1"/>
    <col min="9" max="9" width="14.8515625" style="0" customWidth="1"/>
    <col min="10" max="10" width="14.00390625" style="0" customWidth="1"/>
    <col min="11" max="11" width="13.57421875" style="0" customWidth="1"/>
  </cols>
  <sheetData>
    <row r="2" spans="1:8" s="43" customFormat="1" ht="20.25" customHeight="1">
      <c r="A2" s="987" t="s">
        <v>206</v>
      </c>
      <c r="B2" s="987"/>
      <c r="C2" s="987"/>
      <c r="D2" s="987"/>
      <c r="E2" s="987"/>
      <c r="F2" s="987"/>
      <c r="G2" s="210"/>
      <c r="H2" s="210"/>
    </row>
    <row r="3" spans="1:8" s="43" customFormat="1" ht="20.25" customHeight="1">
      <c r="A3" s="987" t="s">
        <v>70</v>
      </c>
      <c r="B3" s="987"/>
      <c r="C3" s="987"/>
      <c r="D3" s="987"/>
      <c r="E3" s="987"/>
      <c r="F3" s="987"/>
      <c r="G3" s="210"/>
      <c r="H3" s="210"/>
    </row>
    <row r="4" spans="1:10" s="43" customFormat="1" ht="20.25" customHeight="1">
      <c r="A4" s="987" t="s">
        <v>275</v>
      </c>
      <c r="B4" s="987"/>
      <c r="C4" s="987"/>
      <c r="D4" s="987"/>
      <c r="E4" s="987"/>
      <c r="F4" s="987"/>
      <c r="G4" s="210"/>
      <c r="H4" s="210"/>
      <c r="I4" s="23"/>
      <c r="J4" s="23"/>
    </row>
    <row r="5" spans="1:8" s="43" customFormat="1" ht="20.25" customHeight="1" thickBot="1">
      <c r="A5"/>
      <c r="B5"/>
      <c r="C5"/>
      <c r="D5"/>
      <c r="E5"/>
      <c r="F5" s="313" t="s">
        <v>200</v>
      </c>
      <c r="G5" s="320"/>
      <c r="H5" s="318"/>
    </row>
    <row r="6" spans="1:8" ht="20.25" customHeight="1" thickTop="1">
      <c r="A6" s="1009" t="s">
        <v>207</v>
      </c>
      <c r="B6" s="1017" t="s">
        <v>543</v>
      </c>
      <c r="C6" s="1017" t="s">
        <v>231</v>
      </c>
      <c r="D6" s="1019" t="s">
        <v>539</v>
      </c>
      <c r="E6" s="1017" t="s">
        <v>540</v>
      </c>
      <c r="F6" s="1017" t="s">
        <v>541</v>
      </c>
      <c r="G6" s="1016"/>
      <c r="H6" s="1016"/>
    </row>
    <row r="7" spans="1:8" s="37" customFormat="1" ht="76.5" customHeight="1">
      <c r="A7" s="1010"/>
      <c r="B7" s="1018"/>
      <c r="C7" s="1018"/>
      <c r="D7" s="1020"/>
      <c r="E7" s="1018"/>
      <c r="F7" s="1018"/>
      <c r="G7" s="1016"/>
      <c r="H7" s="1016"/>
    </row>
    <row r="8" spans="1:8" ht="24" customHeight="1">
      <c r="A8" s="1011"/>
      <c r="B8" s="182" t="s">
        <v>38</v>
      </c>
      <c r="C8" s="182" t="s">
        <v>39</v>
      </c>
      <c r="D8" s="182" t="s">
        <v>40</v>
      </c>
      <c r="E8" s="182" t="s">
        <v>56</v>
      </c>
      <c r="F8" s="182" t="s">
        <v>542</v>
      </c>
      <c r="G8" s="205"/>
      <c r="H8" s="205"/>
    </row>
    <row r="9" spans="1:12" s="79" customFormat="1" ht="12.75">
      <c r="A9" s="73" t="s">
        <v>16</v>
      </c>
      <c r="B9" s="597">
        <v>711292.6167445787</v>
      </c>
      <c r="C9" s="595">
        <v>0</v>
      </c>
      <c r="D9" s="595">
        <v>0</v>
      </c>
      <c r="E9" s="597">
        <v>711292.6167445787</v>
      </c>
      <c r="F9" s="598">
        <v>718832.3184820712</v>
      </c>
      <c r="G9" s="319"/>
      <c r="H9" s="319"/>
      <c r="I9" s="94"/>
      <c r="J9" s="94"/>
      <c r="K9" s="94"/>
      <c r="L9" s="142"/>
    </row>
    <row r="10" spans="1:12" s="79" customFormat="1" ht="12.75">
      <c r="A10" s="73" t="s">
        <v>17</v>
      </c>
      <c r="B10" s="597">
        <v>540682.0919321763</v>
      </c>
      <c r="C10" s="595">
        <v>0</v>
      </c>
      <c r="D10" s="595">
        <v>0</v>
      </c>
      <c r="E10" s="597">
        <v>540682.0919321763</v>
      </c>
      <c r="F10" s="598">
        <v>546413.3221066573</v>
      </c>
      <c r="G10" s="319"/>
      <c r="H10" s="319"/>
      <c r="I10" s="94"/>
      <c r="J10" s="94"/>
      <c r="K10" s="94"/>
      <c r="L10" s="142"/>
    </row>
    <row r="11" spans="1:12" s="79" customFormat="1" ht="12.75">
      <c r="A11" s="73" t="s">
        <v>18</v>
      </c>
      <c r="B11" s="597">
        <v>466601.8429809152</v>
      </c>
      <c r="C11" s="595">
        <v>797.33832</v>
      </c>
      <c r="D11" s="595">
        <v>0</v>
      </c>
      <c r="E11" s="597">
        <v>467399.1813009152</v>
      </c>
      <c r="F11" s="598">
        <v>472353.6126227049</v>
      </c>
      <c r="G11" s="319"/>
      <c r="H11" s="319"/>
      <c r="I11" s="94"/>
      <c r="J11" s="94"/>
      <c r="K11" s="94"/>
      <c r="L11" s="142"/>
    </row>
    <row r="12" spans="1:12" s="79" customFormat="1" ht="12.75">
      <c r="A12" s="73" t="s">
        <v>19</v>
      </c>
      <c r="B12" s="597">
        <v>169312.92971268386</v>
      </c>
      <c r="C12" s="595">
        <v>0</v>
      </c>
      <c r="D12" s="595">
        <v>0</v>
      </c>
      <c r="E12" s="597">
        <v>169312.92971268386</v>
      </c>
      <c r="F12" s="598">
        <v>171107.6467676383</v>
      </c>
      <c r="G12" s="319"/>
      <c r="H12" s="319"/>
      <c r="I12" s="94"/>
      <c r="J12" s="94"/>
      <c r="K12" s="94"/>
      <c r="L12" s="142"/>
    </row>
    <row r="13" spans="1:12" s="79" customFormat="1" ht="12.75">
      <c r="A13" s="73" t="s">
        <v>20</v>
      </c>
      <c r="B13" s="597">
        <v>440310.38012977195</v>
      </c>
      <c r="C13" s="595">
        <v>0</v>
      </c>
      <c r="D13" s="595">
        <v>0</v>
      </c>
      <c r="E13" s="597">
        <v>440310.38012977195</v>
      </c>
      <c r="F13" s="598">
        <v>444977.6701591475</v>
      </c>
      <c r="G13" s="319"/>
      <c r="H13" s="319"/>
      <c r="I13" s="94"/>
      <c r="J13" s="94"/>
      <c r="K13" s="94"/>
      <c r="L13" s="142"/>
    </row>
    <row r="14" spans="1:12" s="79" customFormat="1" ht="12.75">
      <c r="A14" s="73" t="s">
        <v>21</v>
      </c>
      <c r="B14" s="597">
        <v>190856.66580941153</v>
      </c>
      <c r="C14" s="595">
        <v>0</v>
      </c>
      <c r="D14" s="595">
        <v>0</v>
      </c>
      <c r="E14" s="597">
        <v>190856.66580941153</v>
      </c>
      <c r="F14" s="598">
        <v>192879.7464669913</v>
      </c>
      <c r="G14" s="319"/>
      <c r="H14" s="319"/>
      <c r="I14" s="94"/>
      <c r="J14" s="94"/>
      <c r="K14" s="94"/>
      <c r="L14" s="142"/>
    </row>
    <row r="15" spans="1:12" s="79" customFormat="1" ht="12.75">
      <c r="A15" s="73" t="s">
        <v>22</v>
      </c>
      <c r="B15" s="597">
        <v>-176529.18373492587</v>
      </c>
      <c r="C15" s="595">
        <v>0</v>
      </c>
      <c r="D15" s="595">
        <v>0</v>
      </c>
      <c r="E15" s="597">
        <v>-176529.18373492587</v>
      </c>
      <c r="F15" s="598">
        <v>-178400.39308251606</v>
      </c>
      <c r="G15" s="319"/>
      <c r="H15" s="319"/>
      <c r="I15" s="94"/>
      <c r="J15" s="94"/>
      <c r="K15" s="94"/>
      <c r="L15" s="142"/>
    </row>
    <row r="16" spans="1:12" s="79" customFormat="1" ht="12.75">
      <c r="A16" s="73" t="s">
        <v>23</v>
      </c>
      <c r="B16" s="597">
        <v>-1281050.7019520598</v>
      </c>
      <c r="C16" s="595">
        <v>0</v>
      </c>
      <c r="D16" s="595">
        <v>0</v>
      </c>
      <c r="E16" s="597">
        <v>-1281050.7019520598</v>
      </c>
      <c r="F16" s="598">
        <v>-1294629.8393927515</v>
      </c>
      <c r="G16" s="319"/>
      <c r="H16" s="319"/>
      <c r="I16" s="94"/>
      <c r="J16" s="94"/>
      <c r="K16" s="94"/>
      <c r="L16" s="142"/>
    </row>
    <row r="17" spans="1:12" s="79" customFormat="1" ht="12.75">
      <c r="A17" s="73" t="s">
        <v>24</v>
      </c>
      <c r="B17" s="597">
        <v>251054.8580986482</v>
      </c>
      <c r="C17" s="595">
        <v>0</v>
      </c>
      <c r="D17" s="595">
        <v>0</v>
      </c>
      <c r="E17" s="597">
        <v>251054.8580986482</v>
      </c>
      <c r="F17" s="598">
        <v>253716.03959449386</v>
      </c>
      <c r="G17" s="319"/>
      <c r="H17" s="319"/>
      <c r="I17" s="94"/>
      <c r="J17" s="94"/>
      <c r="K17" s="94"/>
      <c r="L17" s="142"/>
    </row>
    <row r="18" spans="1:12" s="79" customFormat="1" ht="12.75">
      <c r="A18" s="73" t="s">
        <v>25</v>
      </c>
      <c r="B18" s="597">
        <v>75618.17124489133</v>
      </c>
      <c r="C18" s="595">
        <v>0</v>
      </c>
      <c r="D18" s="595">
        <v>0</v>
      </c>
      <c r="E18" s="597">
        <v>75618.17124489133</v>
      </c>
      <c r="F18" s="598">
        <v>76419.72386008718</v>
      </c>
      <c r="G18" s="319"/>
      <c r="H18" s="319"/>
      <c r="I18" s="94"/>
      <c r="J18" s="94"/>
      <c r="K18" s="94"/>
      <c r="L18" s="142"/>
    </row>
    <row r="19" spans="1:12" s="79" customFormat="1" ht="12.75">
      <c r="A19" s="73" t="s">
        <v>26</v>
      </c>
      <c r="B19" s="597">
        <v>70872.8726061401</v>
      </c>
      <c r="C19" s="595">
        <v>0</v>
      </c>
      <c r="D19" s="595">
        <v>0</v>
      </c>
      <c r="E19" s="597">
        <v>70872.8726061401</v>
      </c>
      <c r="F19" s="598">
        <v>71624.12505576518</v>
      </c>
      <c r="G19" s="319"/>
      <c r="H19" s="319"/>
      <c r="I19" s="94"/>
      <c r="J19" s="94"/>
      <c r="K19" s="94"/>
      <c r="L19" s="142"/>
    </row>
    <row r="20" spans="1:12" s="79" customFormat="1" ht="12.75">
      <c r="A20" s="73" t="s">
        <v>27</v>
      </c>
      <c r="B20" s="597">
        <v>401233.925293739</v>
      </c>
      <c r="C20" s="595">
        <v>0</v>
      </c>
      <c r="D20" s="595">
        <v>0</v>
      </c>
      <c r="E20" s="597">
        <v>401233.925293739</v>
      </c>
      <c r="F20" s="598">
        <v>405487.00490185263</v>
      </c>
      <c r="G20" s="319"/>
      <c r="H20" s="319"/>
      <c r="I20" s="94"/>
      <c r="J20" s="94"/>
      <c r="K20" s="94"/>
      <c r="L20" s="142"/>
    </row>
    <row r="21" spans="1:12" s="79" customFormat="1" ht="12.75">
      <c r="A21" s="73" t="s">
        <v>28</v>
      </c>
      <c r="B21" s="597">
        <v>-623092.5923501273</v>
      </c>
      <c r="C21" s="595">
        <v>0</v>
      </c>
      <c r="D21" s="595">
        <v>0</v>
      </c>
      <c r="E21" s="597">
        <v>-623092.5923501273</v>
      </c>
      <c r="F21" s="598">
        <v>-629697.3738290386</v>
      </c>
      <c r="G21" s="319"/>
      <c r="H21" s="319"/>
      <c r="I21" s="94"/>
      <c r="J21" s="94"/>
      <c r="K21" s="94"/>
      <c r="L21" s="142"/>
    </row>
    <row r="22" spans="1:12" s="79" customFormat="1" ht="12.75">
      <c r="A22" s="73" t="s">
        <v>29</v>
      </c>
      <c r="B22" s="597">
        <v>-661486.9730951169</v>
      </c>
      <c r="C22" s="595">
        <v>0</v>
      </c>
      <c r="D22" s="595">
        <v>0</v>
      </c>
      <c r="E22" s="597">
        <v>-661486.9730951169</v>
      </c>
      <c r="F22" s="598">
        <v>-668498.7350099251</v>
      </c>
      <c r="G22" s="319"/>
      <c r="H22" s="319"/>
      <c r="I22" s="94"/>
      <c r="J22" s="94"/>
      <c r="K22" s="94"/>
      <c r="L22" s="142"/>
    </row>
    <row r="23" spans="1:12" s="79" customFormat="1" ht="12.75">
      <c r="A23" s="73" t="s">
        <v>30</v>
      </c>
      <c r="B23" s="597">
        <v>393894.60500280175</v>
      </c>
      <c r="C23" s="595">
        <v>0</v>
      </c>
      <c r="D23" s="595">
        <v>0</v>
      </c>
      <c r="E23" s="597">
        <v>393894.60500280175</v>
      </c>
      <c r="F23" s="598">
        <v>398069.8878158314</v>
      </c>
      <c r="G23" s="319"/>
      <c r="H23" s="319"/>
      <c r="I23" s="94"/>
      <c r="J23" s="94"/>
      <c r="K23" s="94"/>
      <c r="L23" s="142"/>
    </row>
    <row r="24" spans="1:10" s="79" customFormat="1" ht="21" customHeight="1">
      <c r="A24" s="164" t="s">
        <v>15</v>
      </c>
      <c r="B24" s="600">
        <v>969571.5084235278</v>
      </c>
      <c r="C24" s="596">
        <v>797.33832</v>
      </c>
      <c r="D24" s="596">
        <v>0</v>
      </c>
      <c r="E24" s="599">
        <v>970368.8467435279</v>
      </c>
      <c r="F24" s="599">
        <v>980654.7565190096</v>
      </c>
      <c r="G24" s="321"/>
      <c r="H24" s="321"/>
      <c r="I24" s="94"/>
      <c r="J24" s="94"/>
    </row>
    <row r="25" s="79" customFormat="1" ht="18.75" customHeight="1">
      <c r="A25" s="234" t="s">
        <v>526</v>
      </c>
    </row>
    <row r="26" ht="12.75">
      <c r="H26" s="15"/>
    </row>
    <row r="27" ht="12.75">
      <c r="C27" s="7"/>
    </row>
    <row r="28" spans="2:6" ht="12.75">
      <c r="B28" s="7"/>
      <c r="C28" s="7"/>
      <c r="D28" s="7"/>
      <c r="E28" s="7"/>
      <c r="F28" s="7"/>
    </row>
  </sheetData>
  <sheetProtection password="8870" sheet="1"/>
  <mergeCells count="11">
    <mergeCell ref="A2:F2"/>
    <mergeCell ref="A4:F4"/>
    <mergeCell ref="A3:F3"/>
    <mergeCell ref="A6:A8"/>
    <mergeCell ref="D6:D7"/>
    <mergeCell ref="G6:G7"/>
    <mergeCell ref="H6:H7"/>
    <mergeCell ref="B6:B7"/>
    <mergeCell ref="C6:C7"/>
    <mergeCell ref="E6:E7"/>
    <mergeCell ref="F6:F7"/>
  </mergeCells>
  <printOptions horizontalCentered="1" verticalCentered="1"/>
  <pageMargins left="0.7874015748031497" right="0.7874015748031497" top="0.3" bottom="0.3937007874015748" header="0" footer="0"/>
  <pageSetup fitToHeight="1" fitToWidth="1" horizontalDpi="600" verticalDpi="600" orientation="landscape" paperSize="9" r:id="rId1"/>
  <ignoredErrors>
    <ignoredError sqref="B8:D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2:I2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2" max="2" width="15.140625" style="0" customWidth="1"/>
    <col min="3" max="3" width="15.421875" style="0" customWidth="1"/>
    <col min="4" max="4" width="14.28125" style="0" customWidth="1"/>
    <col min="5" max="5" width="15.140625" style="0" customWidth="1"/>
    <col min="6" max="6" width="12.57421875" style="0" bestFit="1" customWidth="1"/>
  </cols>
  <sheetData>
    <row r="2" spans="1:5" ht="24.75" customHeight="1">
      <c r="A2" s="987" t="s">
        <v>125</v>
      </c>
      <c r="B2" s="987"/>
      <c r="C2" s="987"/>
      <c r="D2" s="987"/>
      <c r="E2" s="987"/>
    </row>
    <row r="3" spans="1:5" ht="24.75" customHeight="1">
      <c r="A3" s="1003" t="s">
        <v>209</v>
      </c>
      <c r="B3" s="1003"/>
      <c r="C3" s="1003"/>
      <c r="D3" s="1003"/>
      <c r="E3" s="1003"/>
    </row>
    <row r="4" spans="1:5" ht="13.5" customHeight="1" thickBot="1">
      <c r="A4" s="227"/>
      <c r="B4" s="227"/>
      <c r="C4" s="227"/>
      <c r="D4" s="227"/>
      <c r="E4" s="179" t="s">
        <v>190</v>
      </c>
    </row>
    <row r="5" spans="1:5" ht="13.5" customHeight="1" thickTop="1">
      <c r="A5" s="1009" t="s">
        <v>55</v>
      </c>
      <c r="B5" s="1006" t="s">
        <v>210</v>
      </c>
      <c r="C5" s="1014" t="s">
        <v>211</v>
      </c>
      <c r="D5" s="1006" t="s">
        <v>212</v>
      </c>
      <c r="E5" s="1006" t="s">
        <v>15</v>
      </c>
    </row>
    <row r="6" spans="1:5" ht="45.75" customHeight="1">
      <c r="A6" s="1010"/>
      <c r="B6" s="1008"/>
      <c r="C6" s="1015"/>
      <c r="D6" s="1008"/>
      <c r="E6" s="1008"/>
    </row>
    <row r="7" spans="1:5" ht="18" customHeight="1">
      <c r="A7" s="1011"/>
      <c r="B7" s="198" t="s">
        <v>38</v>
      </c>
      <c r="C7" s="228" t="s">
        <v>39</v>
      </c>
      <c r="D7" s="182" t="s">
        <v>40</v>
      </c>
      <c r="E7" s="198" t="s">
        <v>56</v>
      </c>
    </row>
    <row r="8" spans="1:9" ht="12.75">
      <c r="A8" s="73" t="s">
        <v>16</v>
      </c>
      <c r="B8" s="141">
        <v>0</v>
      </c>
      <c r="C8" s="189">
        <v>803516.3381</v>
      </c>
      <c r="D8" s="189">
        <v>0</v>
      </c>
      <c r="E8" s="141">
        <v>803516.3381</v>
      </c>
      <c r="G8" s="241"/>
      <c r="H8" s="141"/>
      <c r="I8" s="236"/>
    </row>
    <row r="9" spans="1:9" ht="12.75">
      <c r="A9" s="73" t="s">
        <v>17</v>
      </c>
      <c r="B9" s="141">
        <v>237036.08364</v>
      </c>
      <c r="C9" s="189">
        <v>0</v>
      </c>
      <c r="D9" s="189">
        <v>0</v>
      </c>
      <c r="E9" s="141">
        <v>237036.08364</v>
      </c>
      <c r="G9" s="241"/>
      <c r="H9" s="141"/>
      <c r="I9" s="236"/>
    </row>
    <row r="10" spans="1:9" ht="12.75">
      <c r="A10" s="73" t="s">
        <v>18</v>
      </c>
      <c r="B10" s="141">
        <v>451140.67429</v>
      </c>
      <c r="C10" s="189">
        <v>117828.71554</v>
      </c>
      <c r="D10" s="189">
        <v>0</v>
      </c>
      <c r="E10" s="141">
        <v>568969.38983</v>
      </c>
      <c r="G10" s="241"/>
      <c r="H10" s="141"/>
      <c r="I10" s="236"/>
    </row>
    <row r="11" spans="1:9" ht="12.75">
      <c r="A11" s="73" t="s">
        <v>19</v>
      </c>
      <c r="B11" s="141">
        <v>92298.17995</v>
      </c>
      <c r="C11" s="189">
        <v>0</v>
      </c>
      <c r="D11" s="189">
        <v>0</v>
      </c>
      <c r="E11" s="141">
        <v>92298.17995</v>
      </c>
      <c r="G11" s="241"/>
      <c r="H11" s="141"/>
      <c r="I11" s="236"/>
    </row>
    <row r="12" spans="1:9" ht="12.75">
      <c r="A12" s="73" t="s">
        <v>20</v>
      </c>
      <c r="B12" s="141">
        <v>50316.92425</v>
      </c>
      <c r="C12" s="189">
        <v>0</v>
      </c>
      <c r="D12" s="189">
        <v>0</v>
      </c>
      <c r="E12" s="141">
        <v>50316.92425</v>
      </c>
      <c r="G12" s="241"/>
      <c r="H12" s="141"/>
      <c r="I12" s="141"/>
    </row>
    <row r="13" spans="1:9" ht="12.75">
      <c r="A13" s="73" t="s">
        <v>21</v>
      </c>
      <c r="B13" s="141">
        <v>24132.44826</v>
      </c>
      <c r="C13" s="189">
        <v>0</v>
      </c>
      <c r="D13" s="189">
        <v>0</v>
      </c>
      <c r="E13" s="141">
        <v>24132.44826</v>
      </c>
      <c r="G13" s="241"/>
      <c r="H13" s="141"/>
      <c r="I13" s="141"/>
    </row>
    <row r="14" spans="1:9" ht="12.75">
      <c r="A14" s="73" t="s">
        <v>22</v>
      </c>
      <c r="B14" s="141">
        <v>71869.08308</v>
      </c>
      <c r="C14" s="189">
        <v>91425.22004</v>
      </c>
      <c r="D14" s="189">
        <v>0</v>
      </c>
      <c r="E14" s="141">
        <v>163294.30312</v>
      </c>
      <c r="G14" s="241"/>
      <c r="H14" s="141"/>
      <c r="I14" s="141"/>
    </row>
    <row r="15" spans="1:9" ht="12.75">
      <c r="A15" s="73" t="s">
        <v>23</v>
      </c>
      <c r="B15" s="141">
        <v>434424.79368</v>
      </c>
      <c r="C15" s="189">
        <v>682034.00194</v>
      </c>
      <c r="D15" s="189">
        <v>0</v>
      </c>
      <c r="E15" s="141">
        <v>1116458.79562</v>
      </c>
      <c r="G15" s="241"/>
      <c r="H15" s="141"/>
      <c r="I15" s="141"/>
    </row>
    <row r="16" spans="1:9" ht="12.75">
      <c r="A16" s="73" t="s">
        <v>24</v>
      </c>
      <c r="B16" s="141">
        <v>98762.83136</v>
      </c>
      <c r="C16" s="189">
        <v>0</v>
      </c>
      <c r="D16" s="189">
        <v>0</v>
      </c>
      <c r="E16" s="141">
        <v>98762.83136</v>
      </c>
      <c r="G16" s="241"/>
      <c r="H16" s="141"/>
      <c r="I16" s="141"/>
    </row>
    <row r="17" spans="1:7" ht="12.75">
      <c r="A17" s="73" t="s">
        <v>25</v>
      </c>
      <c r="B17" s="141">
        <v>191515.99019</v>
      </c>
      <c r="C17" s="189">
        <v>0</v>
      </c>
      <c r="D17" s="189">
        <v>0</v>
      </c>
      <c r="E17" s="141">
        <v>191515.99019</v>
      </c>
      <c r="G17" s="241"/>
    </row>
    <row r="18" spans="1:7" ht="12.75">
      <c r="A18" s="73" t="s">
        <v>26</v>
      </c>
      <c r="B18" s="141">
        <v>102115.33162</v>
      </c>
      <c r="C18" s="189">
        <v>429105.69708</v>
      </c>
      <c r="D18" s="189">
        <v>0</v>
      </c>
      <c r="E18" s="141">
        <v>531221.0287</v>
      </c>
      <c r="G18" s="241"/>
    </row>
    <row r="19" spans="1:7" ht="12.75">
      <c r="A19" s="73" t="s">
        <v>27</v>
      </c>
      <c r="B19" s="141">
        <v>107537.47151</v>
      </c>
      <c r="C19" s="189">
        <v>0</v>
      </c>
      <c r="D19" s="189">
        <v>0</v>
      </c>
      <c r="E19" s="141">
        <v>107537.47151</v>
      </c>
      <c r="G19" s="241"/>
    </row>
    <row r="20" spans="1:7" ht="12.75">
      <c r="A20" s="73" t="s">
        <v>28</v>
      </c>
      <c r="B20" s="141">
        <v>0</v>
      </c>
      <c r="C20" s="189">
        <v>576168.18307</v>
      </c>
      <c r="D20" s="189">
        <v>0</v>
      </c>
      <c r="E20" s="141">
        <v>576168.18307</v>
      </c>
      <c r="G20" s="241"/>
    </row>
    <row r="21" spans="1:7" ht="12.75">
      <c r="A21" s="73" t="s">
        <v>29</v>
      </c>
      <c r="B21" s="141">
        <v>0</v>
      </c>
      <c r="C21" s="189">
        <v>74276.31253</v>
      </c>
      <c r="D21" s="189">
        <v>0</v>
      </c>
      <c r="E21" s="141">
        <v>74276.31253</v>
      </c>
      <c r="G21" s="241"/>
    </row>
    <row r="22" spans="1:7" ht="12.75">
      <c r="A22" s="73" t="s">
        <v>30</v>
      </c>
      <c r="B22" s="141">
        <v>207279.32003</v>
      </c>
      <c r="C22" s="189">
        <v>0</v>
      </c>
      <c r="D22" s="189">
        <v>0</v>
      </c>
      <c r="E22" s="141">
        <v>207279.32003</v>
      </c>
      <c r="G22" s="241"/>
    </row>
    <row r="23" spans="1:7" ht="13.5" thickBot="1">
      <c r="A23" s="29" t="s">
        <v>15</v>
      </c>
      <c r="B23" s="135">
        <v>2068429.1318600003</v>
      </c>
      <c r="C23" s="135">
        <v>2774354.4683</v>
      </c>
      <c r="D23" s="239">
        <v>0</v>
      </c>
      <c r="E23" s="135">
        <v>4842783.60016</v>
      </c>
      <c r="G23" s="241"/>
    </row>
    <row r="24" ht="18" customHeight="1" thickTop="1">
      <c r="A24" s="42" t="s">
        <v>526</v>
      </c>
    </row>
    <row r="25" spans="3:6" ht="12.75">
      <c r="C25" s="342"/>
      <c r="D25" s="342"/>
      <c r="E25" s="342"/>
      <c r="F25" s="342"/>
    </row>
    <row r="26" spans="2:6" ht="12.75">
      <c r="B26" s="7"/>
      <c r="C26" s="7"/>
      <c r="D26" s="7"/>
      <c r="E26" s="7"/>
      <c r="F26" s="342"/>
    </row>
    <row r="27" spans="3:6" ht="12.75">
      <c r="C27" s="342"/>
      <c r="D27" s="342"/>
      <c r="E27" s="343"/>
      <c r="F27" s="342"/>
    </row>
    <row r="28" spans="3:6" ht="12.75">
      <c r="C28" s="342"/>
      <c r="D28" s="342"/>
      <c r="E28" s="342"/>
      <c r="F28" s="342"/>
    </row>
  </sheetData>
  <sheetProtection password="8870" sheet="1"/>
  <mergeCells count="7">
    <mergeCell ref="E5:E6"/>
    <mergeCell ref="A3:E3"/>
    <mergeCell ref="A2:E2"/>
    <mergeCell ref="A5:A7"/>
    <mergeCell ref="B5:B6"/>
    <mergeCell ref="C5:C6"/>
    <mergeCell ref="D5:D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r:id="rId1"/>
  <ignoredErrors>
    <ignoredError sqref="B7:D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S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57421875" style="50" customWidth="1"/>
    <col min="2" max="2" width="11.8515625" style="50" customWidth="1"/>
    <col min="3" max="3" width="12.140625" style="50" customWidth="1"/>
    <col min="4" max="4" width="12.421875" style="50" customWidth="1"/>
    <col min="5" max="6" width="11.8515625" style="50" customWidth="1"/>
    <col min="7" max="7" width="12.00390625" style="50" customWidth="1"/>
    <col min="8" max="9" width="10.57421875" style="50" customWidth="1"/>
    <col min="10" max="10" width="11.140625" style="50" customWidth="1"/>
    <col min="11" max="11" width="12.140625" style="50" customWidth="1"/>
    <col min="12" max="12" width="12.57421875" style="50" customWidth="1"/>
    <col min="13" max="13" width="12.7109375" style="50" customWidth="1"/>
    <col min="14" max="14" width="12.57421875" style="50" customWidth="1"/>
    <col min="15" max="15" width="13.28125" style="50" customWidth="1"/>
    <col min="16" max="16" width="18.421875" style="50" bestFit="1" customWidth="1"/>
    <col min="17" max="17" width="15.57421875" style="50" customWidth="1"/>
    <col min="18" max="16384" width="11.421875" style="50" customWidth="1"/>
  </cols>
  <sheetData>
    <row r="2" spans="1:15" s="45" customFormat="1" ht="20.25" customHeight="1">
      <c r="A2" s="1024" t="s">
        <v>208</v>
      </c>
      <c r="B2" s="1024"/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4"/>
      <c r="O2" s="1024"/>
    </row>
    <row r="3" spans="1:15" s="45" customFormat="1" ht="19.5" customHeight="1">
      <c r="A3" s="1025" t="s">
        <v>167</v>
      </c>
      <c r="B3" s="1025"/>
      <c r="C3" s="1025"/>
      <c r="D3" s="1025"/>
      <c r="E3" s="1025"/>
      <c r="F3" s="1025"/>
      <c r="G3" s="1025"/>
      <c r="H3" s="1025"/>
      <c r="I3" s="1025"/>
      <c r="J3" s="1025"/>
      <c r="K3" s="1025"/>
      <c r="L3" s="1025"/>
      <c r="M3" s="1025"/>
      <c r="N3" s="1025"/>
      <c r="O3" s="1025"/>
    </row>
    <row r="4" spans="1:15" s="46" customFormat="1" ht="19.5" customHeight="1">
      <c r="A4" s="1025" t="s">
        <v>548</v>
      </c>
      <c r="B4" s="1025"/>
      <c r="C4" s="1025"/>
      <c r="D4" s="1025"/>
      <c r="E4" s="1025"/>
      <c r="F4" s="1025"/>
      <c r="G4" s="1025"/>
      <c r="H4" s="1025"/>
      <c r="I4" s="1025"/>
      <c r="J4" s="1025"/>
      <c r="K4" s="1025"/>
      <c r="L4" s="1025"/>
      <c r="M4" s="1025"/>
      <c r="N4" s="1025"/>
      <c r="O4" s="1025"/>
    </row>
    <row r="5" spans="1:15" ht="19.5" customHeight="1" thickBot="1">
      <c r="A5" s="150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48"/>
      <c r="N5" s="49"/>
      <c r="O5" s="49" t="s">
        <v>12</v>
      </c>
    </row>
    <row r="6" spans="1:19" ht="21.75" customHeight="1" thickTop="1">
      <c r="A6" s="1026" t="s">
        <v>98</v>
      </c>
      <c r="B6" s="1038" t="s">
        <v>544</v>
      </c>
      <c r="C6" s="1038"/>
      <c r="D6" s="1038"/>
      <c r="E6" s="1038"/>
      <c r="F6" s="1038"/>
      <c r="G6" s="1039"/>
      <c r="H6" s="1032" t="s">
        <v>545</v>
      </c>
      <c r="I6" s="1033"/>
      <c r="J6" s="1033"/>
      <c r="K6" s="1033"/>
      <c r="L6" s="1033"/>
      <c r="M6" s="1033"/>
      <c r="N6" s="1034"/>
      <c r="O6" s="1029" t="s">
        <v>99</v>
      </c>
      <c r="R6" s="1023"/>
      <c r="S6" s="344"/>
    </row>
    <row r="7" spans="1:19" ht="21.75" customHeight="1">
      <c r="A7" s="1027"/>
      <c r="B7" s="1021" t="s">
        <v>546</v>
      </c>
      <c r="C7" s="1021"/>
      <c r="D7" s="1021"/>
      <c r="E7" s="1021"/>
      <c r="F7" s="1021"/>
      <c r="G7" s="1022"/>
      <c r="H7" s="1035"/>
      <c r="I7" s="1036"/>
      <c r="J7" s="1036"/>
      <c r="K7" s="1036"/>
      <c r="L7" s="1036"/>
      <c r="M7" s="1036"/>
      <c r="N7" s="1037"/>
      <c r="O7" s="1030"/>
      <c r="R7" s="1023"/>
      <c r="S7" s="344"/>
    </row>
    <row r="8" spans="1:19" ht="84" customHeight="1">
      <c r="A8" s="1028"/>
      <c r="B8" s="53" t="s">
        <v>100</v>
      </c>
      <c r="C8" s="51" t="s">
        <v>72</v>
      </c>
      <c r="D8" s="51" t="s">
        <v>101</v>
      </c>
      <c r="E8" s="51" t="s">
        <v>187</v>
      </c>
      <c r="F8" s="51" t="s">
        <v>9</v>
      </c>
      <c r="G8" s="51" t="s">
        <v>547</v>
      </c>
      <c r="H8" s="363" t="s">
        <v>100</v>
      </c>
      <c r="I8" s="296" t="s">
        <v>72</v>
      </c>
      <c r="J8" s="296" t="s">
        <v>101</v>
      </c>
      <c r="K8" s="296" t="s">
        <v>187</v>
      </c>
      <c r="L8" s="296" t="s">
        <v>9</v>
      </c>
      <c r="M8" s="367" t="s">
        <v>243</v>
      </c>
      <c r="N8" s="368" t="s">
        <v>230</v>
      </c>
      <c r="O8" s="1031"/>
      <c r="R8" s="1023"/>
      <c r="S8" s="344"/>
    </row>
    <row r="9" spans="1:19" s="45" customFormat="1" ht="14.25" customHeight="1">
      <c r="A9" s="45" t="s">
        <v>16</v>
      </c>
      <c r="B9" s="145">
        <v>7753104.93</v>
      </c>
      <c r="C9" s="145">
        <v>5924585.42</v>
      </c>
      <c r="D9" s="145">
        <v>2342537.3699999996</v>
      </c>
      <c r="E9" s="125">
        <v>-825523.9747</v>
      </c>
      <c r="F9" s="145">
        <v>747782.26</v>
      </c>
      <c r="G9" s="186">
        <v>15942486.005299998</v>
      </c>
      <c r="H9" s="364">
        <v>899212.13476</v>
      </c>
      <c r="I9" s="365">
        <v>392974.05714</v>
      </c>
      <c r="J9" s="365">
        <v>233.88316000000123</v>
      </c>
      <c r="K9" s="365">
        <v>-421233.65753</v>
      </c>
      <c r="L9" s="365">
        <v>-28949.94152</v>
      </c>
      <c r="M9" s="365">
        <v>803516.3381</v>
      </c>
      <c r="N9" s="369">
        <v>1645752.8141100002</v>
      </c>
      <c r="O9" s="82">
        <v>17588238.81941</v>
      </c>
      <c r="P9" s="237"/>
      <c r="Q9" s="124"/>
      <c r="R9" s="345"/>
      <c r="S9" s="345"/>
    </row>
    <row r="10" spans="1:19" s="45" customFormat="1" ht="14.25" customHeight="1">
      <c r="A10" s="45" t="s">
        <v>17</v>
      </c>
      <c r="B10" s="145">
        <v>1873131.34</v>
      </c>
      <c r="C10" s="145">
        <v>1939864.6</v>
      </c>
      <c r="D10" s="145">
        <v>865965.84</v>
      </c>
      <c r="E10" s="125">
        <v>1212965.75555</v>
      </c>
      <c r="F10" s="145">
        <v>565997.89</v>
      </c>
      <c r="G10" s="186">
        <v>6457925.42555</v>
      </c>
      <c r="H10" s="364">
        <v>78379.2523</v>
      </c>
      <c r="I10" s="365">
        <v>-22987.13471</v>
      </c>
      <c r="J10" s="365">
        <v>-27949.02834</v>
      </c>
      <c r="K10" s="365">
        <v>110125.54956</v>
      </c>
      <c r="L10" s="365">
        <v>-19584.56789</v>
      </c>
      <c r="M10" s="365">
        <v>237036.08364</v>
      </c>
      <c r="N10" s="369">
        <v>355020.15456</v>
      </c>
      <c r="O10" s="82">
        <v>6812945.5801099995</v>
      </c>
      <c r="P10" s="237"/>
      <c r="Q10" s="124"/>
      <c r="R10" s="345"/>
      <c r="S10" s="345"/>
    </row>
    <row r="11" spans="1:19" s="45" customFormat="1" ht="14.25" customHeight="1">
      <c r="A11" s="45" t="s">
        <v>18</v>
      </c>
      <c r="B11" s="145">
        <v>4379767.65</v>
      </c>
      <c r="C11" s="145">
        <v>5481188.06</v>
      </c>
      <c r="D11" s="145">
        <v>2103379.1199999996</v>
      </c>
      <c r="E11" s="125">
        <v>3927205.37515</v>
      </c>
      <c r="F11" s="145">
        <v>493763.92</v>
      </c>
      <c r="G11" s="186">
        <v>16385304.12515</v>
      </c>
      <c r="H11" s="364">
        <v>300163.39595</v>
      </c>
      <c r="I11" s="365">
        <v>-158285.45285</v>
      </c>
      <c r="J11" s="365">
        <v>16311.176880000006</v>
      </c>
      <c r="K11" s="365">
        <v>416153.29246</v>
      </c>
      <c r="L11" s="365">
        <v>-21410.30738</v>
      </c>
      <c r="M11" s="365">
        <v>568969.38983</v>
      </c>
      <c r="N11" s="369">
        <v>1121901.49489</v>
      </c>
      <c r="O11" s="82">
        <v>17507205.62004</v>
      </c>
      <c r="P11" s="237"/>
      <c r="Q11" s="124"/>
      <c r="R11" s="345"/>
      <c r="S11" s="345"/>
    </row>
    <row r="12" spans="1:19" s="45" customFormat="1" ht="14.25" customHeight="1">
      <c r="A12" s="45" t="s">
        <v>19</v>
      </c>
      <c r="B12" s="145">
        <v>882204.82</v>
      </c>
      <c r="C12" s="145">
        <v>790551.84</v>
      </c>
      <c r="D12" s="145">
        <v>339097.97000000003</v>
      </c>
      <c r="E12" s="125">
        <v>193831.92332</v>
      </c>
      <c r="F12" s="145">
        <v>177396.77</v>
      </c>
      <c r="G12" s="186">
        <v>2383083.32332</v>
      </c>
      <c r="H12" s="364">
        <v>15405.38877</v>
      </c>
      <c r="I12" s="365">
        <v>-9006.0334</v>
      </c>
      <c r="J12" s="365">
        <v>-13358.04121</v>
      </c>
      <c r="K12" s="365">
        <v>71509.89967</v>
      </c>
      <c r="L12" s="365">
        <v>-6289.12323</v>
      </c>
      <c r="M12" s="365">
        <v>92298.17995</v>
      </c>
      <c r="N12" s="369">
        <v>150560.27055000002</v>
      </c>
      <c r="O12" s="82">
        <v>2533643.59387</v>
      </c>
      <c r="P12" s="237"/>
      <c r="Q12" s="124"/>
      <c r="R12" s="345"/>
      <c r="S12" s="345"/>
    </row>
    <row r="13" spans="1:19" s="45" customFormat="1" ht="14.25" customHeight="1">
      <c r="A13" s="45" t="s">
        <v>20</v>
      </c>
      <c r="B13" s="145">
        <v>449145.74</v>
      </c>
      <c r="C13" s="145">
        <v>479962.56</v>
      </c>
      <c r="D13" s="145">
        <v>197772.25999999998</v>
      </c>
      <c r="E13" s="125">
        <v>-23472.46932</v>
      </c>
      <c r="F13" s="145">
        <v>458979.1</v>
      </c>
      <c r="G13" s="186">
        <v>1562387.19068</v>
      </c>
      <c r="H13" s="364">
        <v>23297.21378</v>
      </c>
      <c r="I13" s="365">
        <v>-17942.41759</v>
      </c>
      <c r="J13" s="365">
        <v>-3760.4022999999997</v>
      </c>
      <c r="K13" s="365">
        <v>50614.21904</v>
      </c>
      <c r="L13" s="365">
        <v>-14001.42984</v>
      </c>
      <c r="M13" s="365">
        <v>50316.92425</v>
      </c>
      <c r="N13" s="369">
        <v>88524.10734</v>
      </c>
      <c r="O13" s="82">
        <v>1650911.29802</v>
      </c>
      <c r="P13" s="237"/>
      <c r="Q13" s="124"/>
      <c r="R13" s="345"/>
      <c r="S13" s="345"/>
    </row>
    <row r="14" spans="1:19" s="45" customFormat="1" ht="14.25" customHeight="1">
      <c r="A14" s="45" t="s">
        <v>21</v>
      </c>
      <c r="B14" s="145">
        <v>251326.79</v>
      </c>
      <c r="C14" s="145">
        <v>242108.51</v>
      </c>
      <c r="D14" s="145">
        <v>101829.27</v>
      </c>
      <c r="E14" s="125">
        <v>52531.49489</v>
      </c>
      <c r="F14" s="145">
        <v>199057.94</v>
      </c>
      <c r="G14" s="186">
        <v>846854.00489</v>
      </c>
      <c r="H14" s="364">
        <v>25257.74632</v>
      </c>
      <c r="I14" s="365">
        <v>-2709.83038</v>
      </c>
      <c r="J14" s="365">
        <v>2503.1858700000003</v>
      </c>
      <c r="K14" s="365">
        <v>1478.83722</v>
      </c>
      <c r="L14" s="365">
        <v>-6178.19353</v>
      </c>
      <c r="M14" s="365">
        <v>24132.44826</v>
      </c>
      <c r="N14" s="369">
        <v>44484.19376</v>
      </c>
      <c r="O14" s="82">
        <v>891338.19865</v>
      </c>
      <c r="P14" s="237"/>
      <c r="Q14" s="124"/>
      <c r="R14" s="345"/>
      <c r="S14" s="345"/>
    </row>
    <row r="15" spans="1:19" s="45" customFormat="1" ht="14.25" customHeight="1">
      <c r="A15" s="45" t="s">
        <v>22</v>
      </c>
      <c r="B15" s="145">
        <v>790788.7</v>
      </c>
      <c r="C15" s="145">
        <v>929515.33</v>
      </c>
      <c r="D15" s="145">
        <v>482313.28</v>
      </c>
      <c r="E15" s="125">
        <v>615281.01444</v>
      </c>
      <c r="F15" s="145">
        <v>-182314.74</v>
      </c>
      <c r="G15" s="186">
        <v>2635583.5844399994</v>
      </c>
      <c r="H15" s="364">
        <v>71608.64679</v>
      </c>
      <c r="I15" s="365">
        <v>1775.74666</v>
      </c>
      <c r="J15" s="365">
        <v>-1639.4095399999997</v>
      </c>
      <c r="K15" s="365">
        <v>44745.34835</v>
      </c>
      <c r="L15" s="365">
        <v>3914.34692</v>
      </c>
      <c r="M15" s="365">
        <v>163294.30312</v>
      </c>
      <c r="N15" s="369">
        <v>283698.98230000003</v>
      </c>
      <c r="O15" s="82">
        <v>2919282.5667399997</v>
      </c>
      <c r="P15" s="237"/>
      <c r="Q15" s="124"/>
      <c r="R15" s="345"/>
      <c r="S15" s="345"/>
    </row>
    <row r="16" spans="1:19" s="45" customFormat="1" ht="14.25" customHeight="1">
      <c r="A16" s="45" t="s">
        <v>23</v>
      </c>
      <c r="B16" s="145">
        <v>2997945.42</v>
      </c>
      <c r="C16" s="145">
        <v>3597608.86</v>
      </c>
      <c r="D16" s="145">
        <v>1465827.29</v>
      </c>
      <c r="E16" s="125">
        <v>1143395.91227</v>
      </c>
      <c r="F16" s="145">
        <v>-1329533.56</v>
      </c>
      <c r="G16" s="186">
        <v>7875243.922269998</v>
      </c>
      <c r="H16" s="364">
        <v>565181.93872</v>
      </c>
      <c r="I16" s="365">
        <v>-24458.54355</v>
      </c>
      <c r="J16" s="365">
        <v>-9823.31884</v>
      </c>
      <c r="K16" s="365">
        <v>-84166.30261</v>
      </c>
      <c r="L16" s="365">
        <v>34903.72061</v>
      </c>
      <c r="M16" s="365">
        <v>1116458.79562</v>
      </c>
      <c r="N16" s="369">
        <v>1598096.2899500001</v>
      </c>
      <c r="O16" s="82">
        <v>9473340.212219998</v>
      </c>
      <c r="P16" s="237"/>
      <c r="Q16" s="124"/>
      <c r="R16" s="345"/>
      <c r="S16" s="345"/>
    </row>
    <row r="17" spans="1:19" s="45" customFormat="1" ht="14.25" customHeight="1">
      <c r="A17" s="45" t="s">
        <v>24</v>
      </c>
      <c r="B17" s="145">
        <v>1105014.92</v>
      </c>
      <c r="C17" s="145">
        <v>998114.61</v>
      </c>
      <c r="D17" s="145">
        <v>517818.71</v>
      </c>
      <c r="E17" s="125">
        <v>95783.40803</v>
      </c>
      <c r="F17" s="145">
        <v>262925.59</v>
      </c>
      <c r="G17" s="186">
        <v>2979657.2380299997</v>
      </c>
      <c r="H17" s="364">
        <v>98258.62791</v>
      </c>
      <c r="I17" s="365">
        <v>30613.59735</v>
      </c>
      <c r="J17" s="365">
        <v>-17439.11653</v>
      </c>
      <c r="K17" s="365">
        <v>47886.67039</v>
      </c>
      <c r="L17" s="365">
        <v>-9209.55041</v>
      </c>
      <c r="M17" s="365">
        <v>98762.83136</v>
      </c>
      <c r="N17" s="369">
        <v>248873.06007</v>
      </c>
      <c r="O17" s="82">
        <v>3228530.2981</v>
      </c>
      <c r="P17" s="237"/>
      <c r="Q17" s="124"/>
      <c r="R17" s="345"/>
      <c r="S17" s="345"/>
    </row>
    <row r="18" spans="1:19" s="45" customFormat="1" ht="14.25" customHeight="1">
      <c r="A18" s="45" t="s">
        <v>102</v>
      </c>
      <c r="B18" s="145">
        <v>1074155.28</v>
      </c>
      <c r="C18" s="145">
        <v>1393239</v>
      </c>
      <c r="D18" s="145">
        <v>698660.4199999999</v>
      </c>
      <c r="E18" s="125">
        <v>1040102.1712</v>
      </c>
      <c r="F18" s="145">
        <v>80887.17</v>
      </c>
      <c r="G18" s="186">
        <v>4287044.0412</v>
      </c>
      <c r="H18" s="364">
        <v>71206.33148</v>
      </c>
      <c r="I18" s="365">
        <v>-56674.06479</v>
      </c>
      <c r="J18" s="365">
        <v>-10717.06406</v>
      </c>
      <c r="K18" s="365">
        <v>77581.39374</v>
      </c>
      <c r="L18" s="365">
        <v>-4467.44614</v>
      </c>
      <c r="M18" s="365">
        <v>191515.99019</v>
      </c>
      <c r="N18" s="369">
        <v>268445.14042</v>
      </c>
      <c r="O18" s="82">
        <v>4555489.18162</v>
      </c>
      <c r="P18" s="237"/>
      <c r="Q18" s="124"/>
      <c r="R18" s="345"/>
      <c r="S18" s="345"/>
    </row>
    <row r="19" spans="1:19" s="45" customFormat="1" ht="14.25" customHeight="1">
      <c r="A19" s="45" t="s">
        <v>26</v>
      </c>
      <c r="B19" s="145">
        <v>1120423.69</v>
      </c>
      <c r="C19" s="145">
        <v>0</v>
      </c>
      <c r="D19" s="145">
        <v>82325.42</v>
      </c>
      <c r="E19" s="125">
        <v>2512569.34485</v>
      </c>
      <c r="F19" s="145">
        <v>75315.43</v>
      </c>
      <c r="G19" s="186">
        <v>3790633.88485</v>
      </c>
      <c r="H19" s="364">
        <v>139404.30798</v>
      </c>
      <c r="I19" s="365">
        <v>0</v>
      </c>
      <c r="J19" s="365">
        <v>-9174.77626</v>
      </c>
      <c r="K19" s="365">
        <v>21249.07298</v>
      </c>
      <c r="L19" s="365">
        <v>-3691.30494</v>
      </c>
      <c r="M19" s="365">
        <v>531221.0287</v>
      </c>
      <c r="N19" s="369">
        <v>679008.32846</v>
      </c>
      <c r="O19" s="82">
        <v>4469642.21331</v>
      </c>
      <c r="P19" s="237"/>
      <c r="Q19" s="124"/>
      <c r="R19" s="345"/>
      <c r="S19" s="345"/>
    </row>
    <row r="20" spans="1:19" s="45" customFormat="1" ht="14.25" customHeight="1">
      <c r="A20" s="45" t="s">
        <v>27</v>
      </c>
      <c r="B20" s="145">
        <v>526133.94</v>
      </c>
      <c r="C20" s="145">
        <v>663747.48</v>
      </c>
      <c r="D20" s="145">
        <v>340808.45</v>
      </c>
      <c r="E20" s="125">
        <v>758125.48839</v>
      </c>
      <c r="F20" s="145">
        <v>418885.72</v>
      </c>
      <c r="G20" s="186">
        <v>2707701.0783899995</v>
      </c>
      <c r="H20" s="364">
        <v>21569.98738</v>
      </c>
      <c r="I20" s="365">
        <v>-7608.79256</v>
      </c>
      <c r="J20" s="365">
        <v>-2643.71382</v>
      </c>
      <c r="K20" s="365">
        <v>32418.62931</v>
      </c>
      <c r="L20" s="365">
        <v>-13398.7151</v>
      </c>
      <c r="M20" s="365">
        <v>107537.47151</v>
      </c>
      <c r="N20" s="369">
        <v>137874.86672</v>
      </c>
      <c r="O20" s="82">
        <v>2845575.9451099993</v>
      </c>
      <c r="P20" s="237"/>
      <c r="Q20" s="124"/>
      <c r="R20" s="345"/>
      <c r="S20" s="345"/>
    </row>
    <row r="21" spans="1:19" s="45" customFormat="1" ht="14.25" customHeight="1">
      <c r="A21" s="45" t="s">
        <v>28</v>
      </c>
      <c r="B21" s="145">
        <v>820722.56</v>
      </c>
      <c r="C21" s="145">
        <v>1080318.3</v>
      </c>
      <c r="D21" s="145">
        <v>400930.32</v>
      </c>
      <c r="E21" s="125">
        <v>-132521.24543</v>
      </c>
      <c r="F21" s="145">
        <v>-647824.95</v>
      </c>
      <c r="G21" s="186">
        <v>1521624.98457</v>
      </c>
      <c r="H21" s="364">
        <v>235753.21276</v>
      </c>
      <c r="I21" s="365">
        <v>91776.99439</v>
      </c>
      <c r="J21" s="365">
        <v>8000.50128</v>
      </c>
      <c r="K21" s="365">
        <v>-152548.55646</v>
      </c>
      <c r="L21" s="365">
        <v>18127.57617</v>
      </c>
      <c r="M21" s="365">
        <v>576168.18307</v>
      </c>
      <c r="N21" s="369">
        <v>777277.91121</v>
      </c>
      <c r="O21" s="82">
        <v>2298902.89578</v>
      </c>
      <c r="P21" s="237"/>
      <c r="Q21" s="124"/>
      <c r="R21" s="345"/>
      <c r="S21" s="345"/>
    </row>
    <row r="22" spans="1:19" s="45" customFormat="1" ht="14.25" customHeight="1">
      <c r="A22" s="45" t="s">
        <v>29</v>
      </c>
      <c r="B22" s="145">
        <v>8264276.83</v>
      </c>
      <c r="C22" s="145">
        <v>5340179.32</v>
      </c>
      <c r="D22" s="145">
        <v>1603582.44</v>
      </c>
      <c r="E22" s="125">
        <v>-2815250.5344</v>
      </c>
      <c r="F22" s="145">
        <v>-681560.72</v>
      </c>
      <c r="G22" s="186">
        <v>11711227.3356</v>
      </c>
      <c r="H22" s="364">
        <v>1250830.72033</v>
      </c>
      <c r="I22" s="365">
        <v>512959.63341</v>
      </c>
      <c r="J22" s="365">
        <v>-49058.45967</v>
      </c>
      <c r="K22" s="365">
        <v>-703202.55691</v>
      </c>
      <c r="L22" s="365">
        <v>13061.98499</v>
      </c>
      <c r="M22" s="365">
        <v>74276.31253</v>
      </c>
      <c r="N22" s="369">
        <v>1098867.63468</v>
      </c>
      <c r="O22" s="82">
        <v>12810094.97028</v>
      </c>
      <c r="P22" s="237"/>
      <c r="Q22" s="124"/>
      <c r="R22" s="345"/>
      <c r="S22" s="345"/>
    </row>
    <row r="23" spans="1:19" s="45" customFormat="1" ht="14.25" customHeight="1">
      <c r="A23" s="126" t="s">
        <v>30</v>
      </c>
      <c r="B23" s="145">
        <v>1739947.29</v>
      </c>
      <c r="C23" s="145">
        <v>1843886.09</v>
      </c>
      <c r="D23" s="145">
        <v>868770.7499999999</v>
      </c>
      <c r="E23" s="125">
        <v>801802.83576</v>
      </c>
      <c r="F23" s="145">
        <v>413010.07</v>
      </c>
      <c r="G23" s="186">
        <v>5667417.03576</v>
      </c>
      <c r="H23" s="364">
        <v>40820.59912</v>
      </c>
      <c r="I23" s="365">
        <v>-12581.16607</v>
      </c>
      <c r="J23" s="365">
        <v>44692.15028</v>
      </c>
      <c r="K23" s="365">
        <v>70944.66079</v>
      </c>
      <c r="L23" s="365">
        <v>-14940.18218</v>
      </c>
      <c r="M23" s="365">
        <v>207279.32003</v>
      </c>
      <c r="N23" s="369">
        <v>336215.38197</v>
      </c>
      <c r="O23" s="82">
        <v>6003632.41773</v>
      </c>
      <c r="P23" s="237"/>
      <c r="Q23" s="124"/>
      <c r="R23" s="345"/>
      <c r="S23" s="345"/>
    </row>
    <row r="24" spans="1:19" s="127" customFormat="1" ht="21" customHeight="1" thickBot="1">
      <c r="A24" s="54" t="s">
        <v>15</v>
      </c>
      <c r="B24" s="36">
        <v>34028089.900000006</v>
      </c>
      <c r="C24" s="36">
        <v>30704869.98</v>
      </c>
      <c r="D24" s="36">
        <v>12411618.909999998</v>
      </c>
      <c r="E24" s="36">
        <v>8556826.5</v>
      </c>
      <c r="F24" s="36">
        <v>1052767.8899999997</v>
      </c>
      <c r="G24" s="36">
        <v>86754173.18</v>
      </c>
      <c r="H24" s="366">
        <v>3836349.50435</v>
      </c>
      <c r="I24" s="315">
        <v>717846.5930499999</v>
      </c>
      <c r="J24" s="315">
        <v>-73822.4331</v>
      </c>
      <c r="K24" s="315">
        <v>-416443.50000000006</v>
      </c>
      <c r="L24" s="315">
        <v>-72113.13347000002</v>
      </c>
      <c r="M24" s="315">
        <v>4842783.60016</v>
      </c>
      <c r="N24" s="370">
        <v>8834600.63099</v>
      </c>
      <c r="O24" s="55">
        <v>95588773.81098998</v>
      </c>
      <c r="P24" s="237"/>
      <c r="Q24" s="124"/>
      <c r="R24" s="345"/>
      <c r="S24" s="345"/>
    </row>
    <row r="25" spans="1:19" s="127" customFormat="1" ht="15.75" customHeight="1" thickTop="1">
      <c r="A25" s="116" t="s">
        <v>526</v>
      </c>
      <c r="B25" s="110"/>
      <c r="C25" s="110"/>
      <c r="D25" s="110"/>
      <c r="E25" s="110"/>
      <c r="F25" s="178"/>
      <c r="G25" s="178"/>
      <c r="H25" s="178"/>
      <c r="I25" s="240"/>
      <c r="J25" s="240"/>
      <c r="K25" s="240"/>
      <c r="M25" s="240"/>
      <c r="N25" s="240"/>
      <c r="O25" s="240"/>
      <c r="P25" s="237"/>
      <c r="Q25" s="124"/>
      <c r="R25" s="346"/>
      <c r="S25" s="346"/>
    </row>
    <row r="26" spans="1:16" s="79" customFormat="1" ht="20.25" customHeight="1">
      <c r="A26" s="45"/>
      <c r="B26" s="145"/>
      <c r="G26" s="88"/>
      <c r="L26" s="339"/>
      <c r="M26" s="340"/>
      <c r="N26" s="341"/>
      <c r="O26" s="142"/>
      <c r="P26" s="142"/>
    </row>
    <row r="27" spans="2:16" s="45" customFormat="1" ht="11.25">
      <c r="B27" s="145"/>
      <c r="J27" s="81"/>
      <c r="L27" s="150"/>
      <c r="M27" s="150"/>
      <c r="N27" s="333"/>
      <c r="P27" s="44"/>
    </row>
    <row r="28" spans="2:15" s="45" customFormat="1" ht="11.25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ht="11.25">
      <c r="J29" s="828"/>
    </row>
  </sheetData>
  <sheetProtection password="8870" sheet="1"/>
  <mergeCells count="9">
    <mergeCell ref="B7:G7"/>
    <mergeCell ref="R6:R8"/>
    <mergeCell ref="A2:O2"/>
    <mergeCell ref="A4:O4"/>
    <mergeCell ref="A6:A8"/>
    <mergeCell ref="O6:O8"/>
    <mergeCell ref="H6:N7"/>
    <mergeCell ref="A3:O3"/>
    <mergeCell ref="B6:G6"/>
  </mergeCells>
  <printOptions horizontalCentered="1"/>
  <pageMargins left="0.34" right="0.4" top="1.5748031496062993" bottom="0.3937007874015748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AC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57421875" style="0" customWidth="1"/>
    <col min="2" max="2" width="14.00390625" style="0" bestFit="1" customWidth="1"/>
    <col min="3" max="3" width="11.57421875" style="0" customWidth="1"/>
    <col min="4" max="4" width="1.57421875" style="0" customWidth="1"/>
    <col min="5" max="5" width="14.00390625" style="0" customWidth="1"/>
    <col min="6" max="6" width="13.421875" style="0" customWidth="1"/>
    <col min="7" max="7" width="12.421875" style="0" customWidth="1"/>
    <col min="8" max="8" width="13.00390625" style="0" customWidth="1"/>
    <col min="9" max="9" width="12.57421875" style="0" customWidth="1"/>
    <col min="10" max="10" width="14.140625" style="0" customWidth="1"/>
    <col min="11" max="11" width="11.57421875" style="0" customWidth="1"/>
    <col min="12" max="12" width="11.421875" style="0" customWidth="1"/>
    <col min="13" max="13" width="13.57421875" style="0" customWidth="1"/>
    <col min="14" max="14" width="13.8515625" style="0" customWidth="1"/>
    <col min="15" max="15" width="13.57421875" style="0" bestFit="1" customWidth="1"/>
    <col min="16" max="16" width="17.28125" style="0" customWidth="1"/>
    <col min="17" max="17" width="16.7109375" style="0" customWidth="1"/>
    <col min="29" max="29" width="14.421875" style="0" customWidth="1"/>
  </cols>
  <sheetData>
    <row r="2" spans="1:14" ht="20.25" customHeight="1">
      <c r="A2" s="978" t="s">
        <v>32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</row>
    <row r="3" spans="1:14" ht="20.25" customHeight="1">
      <c r="A3" s="978" t="s">
        <v>219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</row>
    <row r="4" spans="1:14" ht="12" customHeight="1" thickBot="1">
      <c r="A4" s="8"/>
      <c r="B4" s="8"/>
      <c r="C4" s="8"/>
      <c r="D4" s="8"/>
      <c r="E4" s="8"/>
      <c r="F4" s="8"/>
      <c r="G4" s="8"/>
      <c r="H4" s="8"/>
      <c r="I4" s="8"/>
      <c r="K4" s="8"/>
      <c r="L4" s="8"/>
      <c r="M4" s="8"/>
      <c r="N4" s="1" t="s">
        <v>12</v>
      </c>
    </row>
    <row r="5" spans="1:15" ht="39" customHeight="1" thickTop="1">
      <c r="A5" s="980" t="s">
        <v>33</v>
      </c>
      <c r="B5" s="983" t="s">
        <v>34</v>
      </c>
      <c r="C5" s="983"/>
      <c r="D5" s="575"/>
      <c r="E5" s="983" t="s">
        <v>35</v>
      </c>
      <c r="F5" s="983"/>
      <c r="G5" s="983"/>
      <c r="H5" s="983"/>
      <c r="I5" s="973" t="s">
        <v>229</v>
      </c>
      <c r="J5" s="973" t="s">
        <v>186</v>
      </c>
      <c r="K5" s="973" t="s">
        <v>9</v>
      </c>
      <c r="L5" s="973" t="s">
        <v>36</v>
      </c>
      <c r="M5" s="973" t="s">
        <v>220</v>
      </c>
      <c r="N5" s="973" t="s">
        <v>37</v>
      </c>
      <c r="O5" s="342"/>
    </row>
    <row r="6" spans="1:16" s="4" customFormat="1" ht="78.75" customHeight="1">
      <c r="A6" s="981"/>
      <c r="B6" s="576" t="s">
        <v>126</v>
      </c>
      <c r="C6" s="577" t="s">
        <v>127</v>
      </c>
      <c r="D6" s="578"/>
      <c r="E6" s="579" t="s">
        <v>128</v>
      </c>
      <c r="F6" s="579" t="s">
        <v>72</v>
      </c>
      <c r="G6" s="579" t="s">
        <v>129</v>
      </c>
      <c r="H6" s="579" t="s">
        <v>37</v>
      </c>
      <c r="I6" s="979"/>
      <c r="J6" s="979"/>
      <c r="K6" s="979"/>
      <c r="L6" s="974"/>
      <c r="M6" s="974"/>
      <c r="N6" s="974"/>
      <c r="O6" s="351"/>
      <c r="P6" s="245"/>
    </row>
    <row r="7" spans="1:15" s="4" customFormat="1" ht="17.25" customHeight="1">
      <c r="A7" s="982"/>
      <c r="B7" s="580" t="s">
        <v>38</v>
      </c>
      <c r="C7" s="580" t="s">
        <v>39</v>
      </c>
      <c r="D7" s="580"/>
      <c r="E7" s="580" t="s">
        <v>40</v>
      </c>
      <c r="F7" s="580" t="s">
        <v>41</v>
      </c>
      <c r="G7" s="580" t="s">
        <v>42</v>
      </c>
      <c r="H7" s="580" t="s">
        <v>43</v>
      </c>
      <c r="I7" s="580" t="s">
        <v>44</v>
      </c>
      <c r="J7" s="580" t="s">
        <v>45</v>
      </c>
      <c r="K7" s="580" t="s">
        <v>46</v>
      </c>
      <c r="L7" s="580" t="s">
        <v>47</v>
      </c>
      <c r="M7" s="580" t="s">
        <v>217</v>
      </c>
      <c r="N7" s="580" t="s">
        <v>218</v>
      </c>
      <c r="O7" s="351"/>
    </row>
    <row r="8" spans="1:29" s="89" customFormat="1" ht="12.75" customHeight="1">
      <c r="A8" s="73" t="s">
        <v>16</v>
      </c>
      <c r="B8" s="385">
        <v>2385080.26828</v>
      </c>
      <c r="C8" s="385">
        <v>145994.597094356</v>
      </c>
      <c r="D8" s="581"/>
      <c r="E8" s="385">
        <v>8652317.064760001</v>
      </c>
      <c r="F8" s="385">
        <v>6317559.477138459</v>
      </c>
      <c r="G8" s="385">
        <v>2342771.2531732493</v>
      </c>
      <c r="H8" s="385">
        <v>17312647.79507171</v>
      </c>
      <c r="I8" s="385">
        <v>19843722.660446066</v>
      </c>
      <c r="J8" s="385">
        <v>-1246757.6322331503</v>
      </c>
      <c r="K8" s="385">
        <v>718832.3184820712</v>
      </c>
      <c r="L8" s="385">
        <v>-527925.3137510791</v>
      </c>
      <c r="M8" s="385">
        <v>803516.3381</v>
      </c>
      <c r="N8" s="385">
        <v>20119313.68479499</v>
      </c>
      <c r="O8" s="582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</row>
    <row r="9" spans="1:29" s="89" customFormat="1" ht="12.75" customHeight="1">
      <c r="A9" s="73" t="s">
        <v>17</v>
      </c>
      <c r="B9" s="385">
        <v>429485.38195999997</v>
      </c>
      <c r="C9" s="385">
        <v>76824.326418</v>
      </c>
      <c r="D9" s="386"/>
      <c r="E9" s="385">
        <v>1951510.5923</v>
      </c>
      <c r="F9" s="385">
        <v>1916877.4652878335</v>
      </c>
      <c r="G9" s="385">
        <v>838016.8116514373</v>
      </c>
      <c r="H9" s="385">
        <v>4706404.869239271</v>
      </c>
      <c r="I9" s="385">
        <v>5212714.577617271</v>
      </c>
      <c r="J9" s="385">
        <v>1323091.3051126339</v>
      </c>
      <c r="K9" s="385">
        <v>546413.3221066573</v>
      </c>
      <c r="L9" s="385">
        <v>1869504.6272192912</v>
      </c>
      <c r="M9" s="385">
        <v>237036.08364</v>
      </c>
      <c r="N9" s="385">
        <v>7319255.288476562</v>
      </c>
      <c r="O9" s="582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</row>
    <row r="10" spans="1:29" s="89" customFormat="1" ht="12.75" customHeight="1">
      <c r="A10" s="73" t="s">
        <v>18</v>
      </c>
      <c r="B10" s="385">
        <v>1910185.70059</v>
      </c>
      <c r="C10" s="385">
        <v>276967.29812704003</v>
      </c>
      <c r="D10" s="386"/>
      <c r="E10" s="385">
        <v>4679931.045949999</v>
      </c>
      <c r="F10" s="385">
        <v>5322902.607145291</v>
      </c>
      <c r="G10" s="385">
        <v>2119690.2968827114</v>
      </c>
      <c r="H10" s="385">
        <v>12122523.949978001</v>
      </c>
      <c r="I10" s="385">
        <v>14309676.948695041</v>
      </c>
      <c r="J10" s="385">
        <v>4343358.667603806</v>
      </c>
      <c r="K10" s="385">
        <v>472353.6126227049</v>
      </c>
      <c r="L10" s="385">
        <v>4815712.280226511</v>
      </c>
      <c r="M10" s="385">
        <v>568969.38983</v>
      </c>
      <c r="N10" s="385">
        <v>19694358.618751552</v>
      </c>
      <c r="O10" s="582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</row>
    <row r="11" spans="1:29" s="89" customFormat="1" ht="12.75" customHeight="1">
      <c r="A11" s="73" t="s">
        <v>19</v>
      </c>
      <c r="B11" s="385">
        <v>243629.33305000002</v>
      </c>
      <c r="C11" s="385">
        <v>41634.991045307994</v>
      </c>
      <c r="D11" s="386"/>
      <c r="E11" s="385">
        <v>897610.20877</v>
      </c>
      <c r="F11" s="385">
        <v>781545.8066046508</v>
      </c>
      <c r="G11" s="385">
        <v>325739.9287847261</v>
      </c>
      <c r="H11" s="385">
        <v>2004895.944159377</v>
      </c>
      <c r="I11" s="385">
        <v>2290160.2682546847</v>
      </c>
      <c r="J11" s="385">
        <v>265341.82299243705</v>
      </c>
      <c r="K11" s="385">
        <v>171107.6467676383</v>
      </c>
      <c r="L11" s="385">
        <v>436449.4697600753</v>
      </c>
      <c r="M11" s="385">
        <v>92298.17995</v>
      </c>
      <c r="N11" s="385">
        <v>2818907.9179647597</v>
      </c>
      <c r="O11" s="582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</row>
    <row r="12" spans="1:29" s="89" customFormat="1" ht="12.75" customHeight="1">
      <c r="A12" s="73" t="s">
        <v>20</v>
      </c>
      <c r="B12" s="385">
        <v>137009.48209</v>
      </c>
      <c r="C12" s="385">
        <v>14841.369551872</v>
      </c>
      <c r="D12" s="386"/>
      <c r="E12" s="385">
        <v>472442.95378</v>
      </c>
      <c r="F12" s="385">
        <v>462020.1424057048</v>
      </c>
      <c r="G12" s="385">
        <v>194011.8576847578</v>
      </c>
      <c r="H12" s="385">
        <v>1128474.9538704627</v>
      </c>
      <c r="I12" s="385">
        <v>1280325.8055123347</v>
      </c>
      <c r="J12" s="385">
        <v>27141.749716150807</v>
      </c>
      <c r="K12" s="385">
        <v>444977.6701591475</v>
      </c>
      <c r="L12" s="385">
        <v>472119.41987529834</v>
      </c>
      <c r="M12" s="385">
        <v>50316.92425</v>
      </c>
      <c r="N12" s="385">
        <v>1802762.149637633</v>
      </c>
      <c r="O12" s="582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</row>
    <row r="13" spans="1:29" s="89" customFormat="1" ht="12.75" customHeight="1">
      <c r="A13" s="73" t="s">
        <v>21</v>
      </c>
      <c r="B13" s="385">
        <v>56609.93615</v>
      </c>
      <c r="C13" s="385">
        <v>5361.950526</v>
      </c>
      <c r="D13" s="386"/>
      <c r="E13" s="385">
        <v>276584.53632</v>
      </c>
      <c r="F13" s="385">
        <v>239398.6796191912</v>
      </c>
      <c r="G13" s="385">
        <v>104332.4558835818</v>
      </c>
      <c r="H13" s="385">
        <v>620315.6718227731</v>
      </c>
      <c r="I13" s="385">
        <v>682287.558498773</v>
      </c>
      <c r="J13" s="385">
        <v>54010.33211071964</v>
      </c>
      <c r="K13" s="385">
        <v>192879.7464669913</v>
      </c>
      <c r="L13" s="385">
        <v>246890.07857771093</v>
      </c>
      <c r="M13" s="385">
        <v>24132.44826</v>
      </c>
      <c r="N13" s="385">
        <v>953310.0853364839</v>
      </c>
      <c r="O13" s="582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</row>
    <row r="14" spans="1:29" s="89" customFormat="1" ht="12.75" customHeight="1">
      <c r="A14" s="73" t="s">
        <v>22</v>
      </c>
      <c r="B14" s="385">
        <v>301133.16781</v>
      </c>
      <c r="C14" s="385">
        <v>18505.035964</v>
      </c>
      <c r="D14" s="386"/>
      <c r="E14" s="385">
        <v>862397.3467900001</v>
      </c>
      <c r="F14" s="385">
        <v>931291.0766606388</v>
      </c>
      <c r="G14" s="385">
        <v>480673.8704687277</v>
      </c>
      <c r="H14" s="385">
        <v>2274362.293919367</v>
      </c>
      <c r="I14" s="385">
        <v>2594000.497693367</v>
      </c>
      <c r="J14" s="385">
        <v>660026.3627898542</v>
      </c>
      <c r="K14" s="385">
        <v>-178400.39308251606</v>
      </c>
      <c r="L14" s="385">
        <v>481625.96970733814</v>
      </c>
      <c r="M14" s="385">
        <v>163294.30312</v>
      </c>
      <c r="N14" s="385">
        <v>3238920.770520705</v>
      </c>
      <c r="O14" s="582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</row>
    <row r="15" spans="1:29" s="89" customFormat="1" ht="12.75" customHeight="1">
      <c r="A15" s="73" t="s">
        <v>23</v>
      </c>
      <c r="B15" s="385">
        <v>1305863.84381</v>
      </c>
      <c r="C15" s="385">
        <v>73056.95110199999</v>
      </c>
      <c r="D15" s="386"/>
      <c r="E15" s="385">
        <v>3563127.35872</v>
      </c>
      <c r="F15" s="385">
        <v>3573150.3164499938</v>
      </c>
      <c r="G15" s="385">
        <v>1456003.97115075</v>
      </c>
      <c r="H15" s="385">
        <v>8592281.646320743</v>
      </c>
      <c r="I15" s="385">
        <v>9971202.441232743</v>
      </c>
      <c r="J15" s="385">
        <v>1059229.609651587</v>
      </c>
      <c r="K15" s="385">
        <v>-1294629.8393927515</v>
      </c>
      <c r="L15" s="385">
        <v>-235400.22974116448</v>
      </c>
      <c r="M15" s="385">
        <v>1116458.79562</v>
      </c>
      <c r="N15" s="385">
        <v>10852261.007111577</v>
      </c>
      <c r="O15" s="582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</row>
    <row r="16" spans="1:29" s="89" customFormat="1" ht="12.75" customHeight="1">
      <c r="A16" s="73" t="s">
        <v>24</v>
      </c>
      <c r="B16" s="385">
        <v>372413.756</v>
      </c>
      <c r="C16" s="385">
        <v>34591.807188</v>
      </c>
      <c r="D16" s="386"/>
      <c r="E16" s="385">
        <v>1203273.54791</v>
      </c>
      <c r="F16" s="385">
        <v>1028728.20734615</v>
      </c>
      <c r="G16" s="385">
        <v>500379.5934771775</v>
      </c>
      <c r="H16" s="385">
        <v>2732381.3487333274</v>
      </c>
      <c r="I16" s="385">
        <v>3139386.9119213275</v>
      </c>
      <c r="J16" s="385">
        <v>143670.07841840992</v>
      </c>
      <c r="K16" s="385">
        <v>253716.03959449386</v>
      </c>
      <c r="L16" s="385">
        <v>397386.1180129038</v>
      </c>
      <c r="M16" s="385">
        <v>98762.83136</v>
      </c>
      <c r="N16" s="385">
        <v>3635535.8612942314</v>
      </c>
      <c r="O16" s="582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</row>
    <row r="17" spans="1:29" s="89" customFormat="1" ht="12.75" customHeight="1">
      <c r="A17" s="73" t="s">
        <v>25</v>
      </c>
      <c r="B17" s="385">
        <v>349586.09277</v>
      </c>
      <c r="C17" s="385">
        <v>50197.371115999995</v>
      </c>
      <c r="D17" s="386"/>
      <c r="E17" s="385">
        <v>1145361.61148</v>
      </c>
      <c r="F17" s="385">
        <v>1336564.935207091</v>
      </c>
      <c r="G17" s="385">
        <v>687943.3559407963</v>
      </c>
      <c r="H17" s="385">
        <v>3169869.902627887</v>
      </c>
      <c r="I17" s="385">
        <v>3569653.3665138874</v>
      </c>
      <c r="J17" s="385">
        <v>1117683.5649416624</v>
      </c>
      <c r="K17" s="385">
        <v>76419.72386008718</v>
      </c>
      <c r="L17" s="385">
        <v>1194103.2888017495</v>
      </c>
      <c r="M17" s="385">
        <v>191515.99019</v>
      </c>
      <c r="N17" s="385">
        <v>4955272.645505637</v>
      </c>
      <c r="O17" s="582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</row>
    <row r="18" spans="1:29" s="89" customFormat="1" ht="12.75" customHeight="1">
      <c r="A18" s="73" t="s">
        <v>26</v>
      </c>
      <c r="B18" s="385">
        <v>356452</v>
      </c>
      <c r="C18" s="385">
        <v>40905.366708044</v>
      </c>
      <c r="D18" s="386"/>
      <c r="E18" s="385">
        <v>1259827.99798</v>
      </c>
      <c r="F18" s="385">
        <v>0</v>
      </c>
      <c r="G18" s="385">
        <v>73150.64374438612</v>
      </c>
      <c r="H18" s="385">
        <v>1332978.641724386</v>
      </c>
      <c r="I18" s="385">
        <v>1730336.00843243</v>
      </c>
      <c r="J18" s="385">
        <v>2533818.417832583</v>
      </c>
      <c r="K18" s="385">
        <v>71624.12505576518</v>
      </c>
      <c r="L18" s="385">
        <v>2605442.5428883485</v>
      </c>
      <c r="M18" s="385">
        <v>531221.0287</v>
      </c>
      <c r="N18" s="385">
        <v>4866999.580020778</v>
      </c>
      <c r="O18" s="582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</row>
    <row r="19" spans="1:29" s="89" customFormat="1" ht="12.75" customHeight="1">
      <c r="A19" s="73" t="s">
        <v>27</v>
      </c>
      <c r="B19" s="385">
        <v>153201.796</v>
      </c>
      <c r="C19" s="385">
        <v>30574.419538</v>
      </c>
      <c r="D19" s="386"/>
      <c r="E19" s="385">
        <v>547703.92738</v>
      </c>
      <c r="F19" s="385">
        <v>656138.6874431453</v>
      </c>
      <c r="G19" s="385">
        <v>338164.73617032927</v>
      </c>
      <c r="H19" s="385">
        <v>1542007.3509934745</v>
      </c>
      <c r="I19" s="385">
        <v>1725783.5665314745</v>
      </c>
      <c r="J19" s="385">
        <v>790544.1177001949</v>
      </c>
      <c r="K19" s="385">
        <v>405487.00490185263</v>
      </c>
      <c r="L19" s="385">
        <v>1196031.1226020476</v>
      </c>
      <c r="M19" s="385">
        <v>107537.47151</v>
      </c>
      <c r="N19" s="385">
        <v>3029352.160643522</v>
      </c>
      <c r="O19" s="582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</row>
    <row r="20" spans="1:29" s="89" customFormat="1" ht="12.75" customHeight="1">
      <c r="A20" s="73" t="s">
        <v>28</v>
      </c>
      <c r="B20" s="385">
        <v>658095.4243300001</v>
      </c>
      <c r="C20" s="385">
        <v>20923.557709686</v>
      </c>
      <c r="D20" s="386"/>
      <c r="E20" s="385">
        <v>1056475.77276</v>
      </c>
      <c r="F20" s="385">
        <v>1172095.2943921422</v>
      </c>
      <c r="G20" s="385">
        <v>408930.8212668928</v>
      </c>
      <c r="H20" s="385">
        <v>2637501.8884190354</v>
      </c>
      <c r="I20" s="385">
        <v>3316520.870458721</v>
      </c>
      <c r="J20" s="385">
        <v>-285069.8018858321</v>
      </c>
      <c r="K20" s="385">
        <v>-629697.3738290386</v>
      </c>
      <c r="L20" s="385">
        <v>-914767.1757148707</v>
      </c>
      <c r="M20" s="385">
        <v>576168.18307</v>
      </c>
      <c r="N20" s="385">
        <v>2977921.8778138505</v>
      </c>
      <c r="O20" s="582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</row>
    <row r="21" spans="1:29" s="89" customFormat="1" ht="12.75" customHeight="1">
      <c r="A21" s="73" t="s">
        <v>29</v>
      </c>
      <c r="B21" s="385">
        <v>1813172.91863</v>
      </c>
      <c r="C21" s="385">
        <v>177784.115322</v>
      </c>
      <c r="D21" s="386"/>
      <c r="E21" s="385">
        <v>9515107.55033</v>
      </c>
      <c r="F21" s="385">
        <v>5853138.953413739</v>
      </c>
      <c r="G21" s="385">
        <v>1554523.9803264604</v>
      </c>
      <c r="H21" s="385">
        <v>16922770.484070197</v>
      </c>
      <c r="I21" s="385">
        <v>18913727.5180222</v>
      </c>
      <c r="J21" s="385">
        <v>-3518453.0913050324</v>
      </c>
      <c r="K21" s="385">
        <v>-668498.7350099251</v>
      </c>
      <c r="L21" s="385">
        <v>-4186951.8263149573</v>
      </c>
      <c r="M21" s="385">
        <v>74276.31253</v>
      </c>
      <c r="N21" s="385">
        <v>14801052.00423724</v>
      </c>
      <c r="O21" s="582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</row>
    <row r="22" spans="1:29" s="89" customFormat="1" ht="12.75" customHeight="1">
      <c r="A22" s="73" t="s">
        <v>30</v>
      </c>
      <c r="B22" s="385">
        <v>507277.37119000003</v>
      </c>
      <c r="C22" s="385">
        <v>95269.096029162</v>
      </c>
      <c r="D22" s="386"/>
      <c r="E22" s="385">
        <v>1780767.8891200004</v>
      </c>
      <c r="F22" s="385">
        <v>1831304.9239259707</v>
      </c>
      <c r="G22" s="385">
        <v>913462.9002783878</v>
      </c>
      <c r="H22" s="385">
        <v>4525535.713324359</v>
      </c>
      <c r="I22" s="385">
        <v>5128082.1805435205</v>
      </c>
      <c r="J22" s="385">
        <v>872747.4965539882</v>
      </c>
      <c r="K22" s="385">
        <v>398069.8878158314</v>
      </c>
      <c r="L22" s="385">
        <v>1270817.3843698197</v>
      </c>
      <c r="M22" s="385">
        <v>207279.32003</v>
      </c>
      <c r="N22" s="385">
        <v>6606178.88494334</v>
      </c>
      <c r="O22" s="582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</row>
    <row r="23" spans="1:29" s="79" customFormat="1" ht="21" customHeight="1" thickBot="1">
      <c r="A23" s="9" t="s">
        <v>15</v>
      </c>
      <c r="B23" s="583">
        <v>10979196.47266</v>
      </c>
      <c r="C23" s="583">
        <v>1103432.2534394679</v>
      </c>
      <c r="D23" s="583"/>
      <c r="E23" s="583">
        <v>37864439.40435</v>
      </c>
      <c r="F23" s="583">
        <v>31422716.57304</v>
      </c>
      <c r="G23" s="583">
        <v>12337796.476884373</v>
      </c>
      <c r="H23" s="583">
        <v>81624952.45427437</v>
      </c>
      <c r="I23" s="583">
        <v>93707581.18037383</v>
      </c>
      <c r="J23" s="583">
        <v>8140383.00000001</v>
      </c>
      <c r="K23" s="583">
        <v>980654.7565190096</v>
      </c>
      <c r="L23" s="583">
        <v>9121037.756519023</v>
      </c>
      <c r="M23" s="583">
        <v>4842783.60016</v>
      </c>
      <c r="N23" s="583">
        <v>107671402.53705284</v>
      </c>
      <c r="O23" s="582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</row>
    <row r="24" spans="1:25" s="91" customFormat="1" ht="21" customHeight="1" thickTop="1">
      <c r="A24" s="584" t="s">
        <v>526</v>
      </c>
      <c r="B24" s="584"/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5"/>
      <c r="O24" s="585"/>
      <c r="P24" s="92"/>
      <c r="Q24" s="92"/>
      <c r="R24" s="92"/>
      <c r="S24" s="92"/>
      <c r="T24" s="92"/>
      <c r="U24" s="92"/>
      <c r="V24" s="92"/>
      <c r="W24" s="92"/>
      <c r="X24" s="92"/>
      <c r="Y24" s="92"/>
    </row>
    <row r="25" spans="1:25" s="10" customFormat="1" ht="11.25">
      <c r="A25" s="384"/>
      <c r="B25" s="384"/>
      <c r="C25" s="384"/>
      <c r="D25" s="384"/>
      <c r="E25" s="385"/>
      <c r="F25" s="385"/>
      <c r="G25" s="385"/>
      <c r="H25" s="386"/>
      <c r="I25" s="386"/>
      <c r="J25" s="386"/>
      <c r="K25" s="386"/>
      <c r="L25" s="386"/>
      <c r="M25" s="386"/>
      <c r="N25" s="387"/>
      <c r="O25" s="387"/>
      <c r="P25" s="387"/>
      <c r="Q25" s="387"/>
      <c r="R25" s="11"/>
      <c r="S25" s="11"/>
      <c r="T25" s="11"/>
      <c r="U25" s="11"/>
      <c r="V25" s="11"/>
      <c r="W25" s="11"/>
      <c r="X25" s="11"/>
      <c r="Y25" s="11"/>
    </row>
    <row r="26" spans="1:17" ht="12.75">
      <c r="A26" s="351"/>
      <c r="B26" s="351"/>
      <c r="C26" s="351"/>
      <c r="D26" s="351"/>
      <c r="E26" s="387"/>
      <c r="F26" s="387"/>
      <c r="G26" s="387"/>
      <c r="H26" s="387"/>
      <c r="I26" s="387"/>
      <c r="J26" s="387"/>
      <c r="K26" s="387"/>
      <c r="L26" s="387"/>
      <c r="M26" s="387"/>
      <c r="N26" s="351"/>
      <c r="O26" s="351"/>
      <c r="P26" s="351"/>
      <c r="Q26" s="351"/>
    </row>
    <row r="27" spans="1:17" ht="12.75">
      <c r="A27" s="351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1"/>
      <c r="P27" s="351"/>
      <c r="Q27" s="351"/>
    </row>
    <row r="28" spans="1:17" ht="12.75">
      <c r="A28" s="351"/>
      <c r="B28" s="977"/>
      <c r="C28" s="977"/>
      <c r="D28" s="351"/>
      <c r="E28" s="388"/>
      <c r="F28" s="388"/>
      <c r="G28" s="388"/>
      <c r="H28" s="388"/>
      <c r="I28" s="388"/>
      <c r="J28" s="388"/>
      <c r="K28" s="388"/>
      <c r="L28" s="351"/>
      <c r="M28" s="351"/>
      <c r="N28" s="351"/>
      <c r="O28" s="351"/>
      <c r="P28" s="351"/>
      <c r="Q28" s="351"/>
    </row>
    <row r="29" spans="1:17" ht="12.75">
      <c r="A29" s="351"/>
      <c r="B29" s="976"/>
      <c r="C29" s="976"/>
      <c r="D29" s="351"/>
      <c r="E29" s="389"/>
      <c r="F29" s="389"/>
      <c r="G29" s="389"/>
      <c r="H29" s="389"/>
      <c r="I29" s="389"/>
      <c r="J29" s="389"/>
      <c r="K29" s="389"/>
      <c r="L29" s="351"/>
      <c r="M29" s="351"/>
      <c r="N29" s="351"/>
      <c r="O29" s="351"/>
      <c r="P29" s="351"/>
      <c r="Q29" s="351"/>
    </row>
    <row r="30" spans="1:17" ht="12.75">
      <c r="A30" s="351"/>
      <c r="B30" s="976"/>
      <c r="C30" s="976"/>
      <c r="D30" s="351"/>
      <c r="E30" s="389"/>
      <c r="F30" s="389"/>
      <c r="G30" s="389"/>
      <c r="H30" s="389"/>
      <c r="I30" s="389"/>
      <c r="J30" s="389"/>
      <c r="K30" s="389"/>
      <c r="L30" s="351"/>
      <c r="M30" s="351"/>
      <c r="N30" s="351"/>
      <c r="O30" s="351"/>
      <c r="P30" s="351"/>
      <c r="Q30" s="351"/>
    </row>
    <row r="31" spans="1:17" ht="12.75">
      <c r="A31" s="351"/>
      <c r="B31" s="976"/>
      <c r="C31" s="976"/>
      <c r="D31" s="351"/>
      <c r="E31" s="389"/>
      <c r="F31" s="389"/>
      <c r="G31" s="389"/>
      <c r="H31" s="389"/>
      <c r="I31" s="389"/>
      <c r="J31" s="389"/>
      <c r="K31" s="389"/>
      <c r="L31" s="351"/>
      <c r="M31" s="351"/>
      <c r="N31" s="351"/>
      <c r="O31" s="351"/>
      <c r="P31" s="351"/>
      <c r="Q31" s="351"/>
    </row>
    <row r="32" spans="1:17" ht="12.75">
      <c r="A32" s="351"/>
      <c r="B32" s="976"/>
      <c r="C32" s="976"/>
      <c r="D32" s="351"/>
      <c r="E32" s="389"/>
      <c r="F32" s="389"/>
      <c r="G32" s="389"/>
      <c r="H32" s="389"/>
      <c r="I32" s="389"/>
      <c r="J32" s="389"/>
      <c r="K32" s="389"/>
      <c r="L32" s="351"/>
      <c r="M32" s="351"/>
      <c r="N32" s="351"/>
      <c r="O32" s="351"/>
      <c r="P32" s="351"/>
      <c r="Q32" s="351"/>
    </row>
    <row r="33" spans="1:17" ht="12.75">
      <c r="A33" s="351"/>
      <c r="B33" s="976"/>
      <c r="C33" s="976"/>
      <c r="D33" s="351"/>
      <c r="E33" s="389"/>
      <c r="F33" s="389"/>
      <c r="G33" s="389"/>
      <c r="H33" s="389"/>
      <c r="I33" s="389"/>
      <c r="J33" s="389"/>
      <c r="K33" s="389"/>
      <c r="L33" s="351"/>
      <c r="M33" s="351"/>
      <c r="N33" s="351"/>
      <c r="O33" s="351"/>
      <c r="P33" s="351"/>
      <c r="Q33" s="351"/>
    </row>
    <row r="34" spans="1:17" ht="12.75">
      <c r="A34" s="351"/>
      <c r="B34" s="976"/>
      <c r="C34" s="976"/>
      <c r="D34" s="351"/>
      <c r="E34" s="389"/>
      <c r="F34" s="389"/>
      <c r="G34" s="389"/>
      <c r="H34" s="389"/>
      <c r="I34" s="389"/>
      <c r="J34" s="389"/>
      <c r="K34" s="389"/>
      <c r="L34" s="351"/>
      <c r="M34" s="351"/>
      <c r="N34" s="351"/>
      <c r="O34" s="351"/>
      <c r="P34" s="351"/>
      <c r="Q34" s="351"/>
    </row>
    <row r="35" spans="1:17" ht="12.75">
      <c r="A35" s="351"/>
      <c r="B35" s="976"/>
      <c r="C35" s="976"/>
      <c r="D35" s="351"/>
      <c r="E35" s="389"/>
      <c r="F35" s="389"/>
      <c r="G35" s="389"/>
      <c r="H35" s="389"/>
      <c r="I35" s="389"/>
      <c r="J35" s="389"/>
      <c r="K35" s="389"/>
      <c r="L35" s="351"/>
      <c r="M35" s="351"/>
      <c r="N35" s="351"/>
      <c r="O35" s="351"/>
      <c r="P35" s="351"/>
      <c r="Q35" s="351"/>
    </row>
    <row r="36" spans="1:17" ht="12.75">
      <c r="A36" s="351"/>
      <c r="B36" s="976"/>
      <c r="C36" s="976"/>
      <c r="D36" s="351"/>
      <c r="E36" s="389"/>
      <c r="F36" s="389"/>
      <c r="G36" s="389"/>
      <c r="H36" s="389"/>
      <c r="I36" s="389"/>
      <c r="J36" s="389"/>
      <c r="K36" s="389"/>
      <c r="L36" s="351"/>
      <c r="M36" s="351"/>
      <c r="N36" s="351"/>
      <c r="O36" s="351"/>
      <c r="P36" s="351"/>
      <c r="Q36" s="351"/>
    </row>
    <row r="37" spans="1:17" ht="12.75">
      <c r="A37" s="351"/>
      <c r="B37" s="976"/>
      <c r="C37" s="976"/>
      <c r="D37" s="351"/>
      <c r="E37" s="389"/>
      <c r="F37" s="389"/>
      <c r="G37" s="389"/>
      <c r="H37" s="389"/>
      <c r="I37" s="389"/>
      <c r="J37" s="389"/>
      <c r="K37" s="389"/>
      <c r="L37" s="351"/>
      <c r="M37" s="351"/>
      <c r="N37" s="351"/>
      <c r="O37" s="351"/>
      <c r="P37" s="351"/>
      <c r="Q37" s="351"/>
    </row>
    <row r="38" spans="1:17" ht="12.75">
      <c r="A38" s="351"/>
      <c r="B38" s="976"/>
      <c r="C38" s="976"/>
      <c r="D38" s="351"/>
      <c r="E38" s="389"/>
      <c r="F38" s="389"/>
      <c r="G38" s="389"/>
      <c r="H38" s="389"/>
      <c r="I38" s="389"/>
      <c r="J38" s="389"/>
      <c r="K38" s="389"/>
      <c r="L38" s="351"/>
      <c r="M38" s="351"/>
      <c r="N38" s="351"/>
      <c r="O38" s="351"/>
      <c r="P38" s="351"/>
      <c r="Q38" s="351"/>
    </row>
    <row r="39" spans="1:17" ht="12.75">
      <c r="A39" s="351"/>
      <c r="B39" s="976"/>
      <c r="C39" s="976"/>
      <c r="D39" s="351"/>
      <c r="E39" s="389"/>
      <c r="F39" s="389"/>
      <c r="G39" s="389"/>
      <c r="H39" s="389"/>
      <c r="I39" s="389"/>
      <c r="J39" s="389"/>
      <c r="K39" s="389"/>
      <c r="L39" s="351"/>
      <c r="M39" s="351"/>
      <c r="N39" s="351"/>
      <c r="O39" s="351"/>
      <c r="P39" s="351"/>
      <c r="Q39" s="351"/>
    </row>
    <row r="40" spans="1:17" ht="12.75">
      <c r="A40" s="351"/>
      <c r="B40" s="976"/>
      <c r="C40" s="976"/>
      <c r="D40" s="351"/>
      <c r="E40" s="389"/>
      <c r="F40" s="389"/>
      <c r="G40" s="389"/>
      <c r="H40" s="389"/>
      <c r="I40" s="389"/>
      <c r="J40" s="389"/>
      <c r="K40" s="389"/>
      <c r="L40" s="351"/>
      <c r="M40" s="351"/>
      <c r="N40" s="351"/>
      <c r="O40" s="351"/>
      <c r="P40" s="351"/>
      <c r="Q40" s="351"/>
    </row>
    <row r="41" spans="1:17" ht="12.75">
      <c r="A41" s="351"/>
      <c r="B41" s="976"/>
      <c r="C41" s="976"/>
      <c r="D41" s="351"/>
      <c r="E41" s="389"/>
      <c r="F41" s="389"/>
      <c r="G41" s="389"/>
      <c r="H41" s="389"/>
      <c r="I41" s="389"/>
      <c r="J41" s="389"/>
      <c r="K41" s="389"/>
      <c r="L41" s="351"/>
      <c r="M41" s="351"/>
      <c r="N41" s="351"/>
      <c r="O41" s="351"/>
      <c r="P41" s="351"/>
      <c r="Q41" s="351"/>
    </row>
    <row r="42" spans="1:17" ht="12.75">
      <c r="A42" s="351"/>
      <c r="B42" s="976"/>
      <c r="C42" s="976"/>
      <c r="D42" s="351"/>
      <c r="E42" s="389"/>
      <c r="F42" s="389"/>
      <c r="G42" s="389"/>
      <c r="H42" s="389"/>
      <c r="I42" s="389"/>
      <c r="J42" s="389"/>
      <c r="K42" s="389"/>
      <c r="L42" s="351"/>
      <c r="M42" s="351"/>
      <c r="N42" s="351"/>
      <c r="O42" s="351"/>
      <c r="P42" s="351"/>
      <c r="Q42" s="351"/>
    </row>
    <row r="43" spans="1:17" ht="12.75">
      <c r="A43" s="351"/>
      <c r="B43" s="976"/>
      <c r="C43" s="976"/>
      <c r="D43" s="351"/>
      <c r="E43" s="389"/>
      <c r="F43" s="389"/>
      <c r="G43" s="389"/>
      <c r="H43" s="389"/>
      <c r="I43" s="389"/>
      <c r="J43" s="389"/>
      <c r="K43" s="389"/>
      <c r="L43" s="351"/>
      <c r="M43" s="351"/>
      <c r="N43" s="351"/>
      <c r="O43" s="351"/>
      <c r="P43" s="351"/>
      <c r="Q43" s="351"/>
    </row>
    <row r="44" spans="1:17" ht="12.75">
      <c r="A44" s="351"/>
      <c r="B44" s="975"/>
      <c r="C44" s="975"/>
      <c r="D44" s="351"/>
      <c r="E44" s="390"/>
      <c r="F44" s="390"/>
      <c r="G44" s="390"/>
      <c r="H44" s="390"/>
      <c r="I44" s="390"/>
      <c r="J44" s="390"/>
      <c r="K44" s="390"/>
      <c r="L44" s="351"/>
      <c r="M44" s="351"/>
      <c r="N44" s="351"/>
      <c r="O44" s="351"/>
      <c r="P44" s="351"/>
      <c r="Q44" s="351"/>
    </row>
    <row r="46" ht="12.75">
      <c r="K46" s="149"/>
    </row>
  </sheetData>
  <sheetProtection password="8870" sheet="1"/>
  <mergeCells count="28">
    <mergeCell ref="A2:N2"/>
    <mergeCell ref="A3:N3"/>
    <mergeCell ref="N5:N6"/>
    <mergeCell ref="J5:J6"/>
    <mergeCell ref="K5:K6"/>
    <mergeCell ref="M5:M6"/>
    <mergeCell ref="A5:A7"/>
    <mergeCell ref="B5:C5"/>
    <mergeCell ref="E5:H5"/>
    <mergeCell ref="I5:I6"/>
    <mergeCell ref="B37:C37"/>
    <mergeCell ref="B42:C42"/>
    <mergeCell ref="B43:C43"/>
    <mergeCell ref="B28:C28"/>
    <mergeCell ref="B38:C38"/>
    <mergeCell ref="B39:C39"/>
    <mergeCell ref="B40:C40"/>
    <mergeCell ref="B41:C41"/>
    <mergeCell ref="L5:L6"/>
    <mergeCell ref="B44:C44"/>
    <mergeCell ref="B29:C29"/>
    <mergeCell ref="B30:C30"/>
    <mergeCell ref="B31:C31"/>
    <mergeCell ref="B32:C32"/>
    <mergeCell ref="B33:C33"/>
    <mergeCell ref="B34:C34"/>
    <mergeCell ref="B35:C35"/>
    <mergeCell ref="B36:C36"/>
  </mergeCells>
  <printOptions horizontalCentered="1" verticalCentered="1"/>
  <pageMargins left="0.3937007874015748" right="0.2755905511811024" top="0.35433070866141736" bottom="0.3937007874015748" header="0" footer="0"/>
  <pageSetup fitToHeight="1" fitToWidth="1" horizontalDpi="600" verticalDpi="600" orientation="landscape" paperSize="9" scale="81" r:id="rId1"/>
  <ignoredErrors>
    <ignoredError sqref="B7:M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O4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8515625" style="50" customWidth="1"/>
    <col min="2" max="5" width="17.57421875" style="50" customWidth="1"/>
    <col min="6" max="6" width="18.421875" style="50" bestFit="1" customWidth="1"/>
    <col min="7" max="7" width="18.421875" style="50" customWidth="1"/>
    <col min="8" max="16384" width="11.421875" style="50" customWidth="1"/>
  </cols>
  <sheetData>
    <row r="2" spans="1:5" s="45" customFormat="1" ht="19.5" customHeight="1">
      <c r="A2" s="1024" t="s">
        <v>208</v>
      </c>
      <c r="B2" s="1024"/>
      <c r="C2" s="1024"/>
      <c r="D2" s="1024"/>
      <c r="E2" s="1024"/>
    </row>
    <row r="3" spans="1:15" s="45" customFormat="1" ht="19.5" customHeight="1">
      <c r="A3" s="1025" t="s">
        <v>167</v>
      </c>
      <c r="B3" s="1025"/>
      <c r="C3" s="1025"/>
      <c r="D3" s="1025"/>
      <c r="E3" s="1025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5" s="46" customFormat="1" ht="19.5" customHeight="1">
      <c r="A4" s="1025" t="s">
        <v>549</v>
      </c>
      <c r="B4" s="1025"/>
      <c r="C4" s="1025"/>
      <c r="D4" s="1025"/>
      <c r="E4" s="1025"/>
    </row>
    <row r="5" spans="1:5" ht="19.5" customHeight="1" thickBot="1">
      <c r="A5" s="47"/>
      <c r="B5" s="47"/>
      <c r="C5" s="47"/>
      <c r="D5" s="47"/>
      <c r="E5" s="49" t="s">
        <v>12</v>
      </c>
    </row>
    <row r="6" spans="1:5" ht="55.5" customHeight="1" thickTop="1">
      <c r="A6" s="80" t="s">
        <v>98</v>
      </c>
      <c r="B6" s="296" t="s">
        <v>546</v>
      </c>
      <c r="C6" s="296" t="s">
        <v>661</v>
      </c>
      <c r="D6" s="296" t="s">
        <v>608</v>
      </c>
      <c r="E6" s="51" t="s">
        <v>590</v>
      </c>
    </row>
    <row r="7" spans="1:8" s="45" customFormat="1" ht="12" customHeight="1">
      <c r="A7" s="45" t="s">
        <v>16</v>
      </c>
      <c r="B7" s="132">
        <v>15942486.005299998</v>
      </c>
      <c r="C7" s="131">
        <v>-124792.77108000015</v>
      </c>
      <c r="D7" s="316">
        <v>1551270.60693</v>
      </c>
      <c r="E7" s="131">
        <f>SUM(B7:D7)</f>
        <v>17368963.841149997</v>
      </c>
      <c r="F7" s="124"/>
      <c r="G7" s="124"/>
      <c r="H7" s="124"/>
    </row>
    <row r="8" spans="1:7" s="45" customFormat="1" ht="12" customHeight="1">
      <c r="A8" s="45" t="s">
        <v>17</v>
      </c>
      <c r="B8" s="132">
        <v>6457925.42555</v>
      </c>
      <c r="C8" s="131">
        <v>-84806.94913999978</v>
      </c>
      <c r="D8" s="316">
        <v>413129.03946</v>
      </c>
      <c r="E8" s="131">
        <f aca="true" t="shared" si="0" ref="E8:E21">SUM(B8:D8)</f>
        <v>6786247.515869999</v>
      </c>
      <c r="F8" s="124"/>
      <c r="G8" s="124"/>
    </row>
    <row r="9" spans="1:7" s="45" customFormat="1" ht="12" customHeight="1">
      <c r="A9" s="259" t="s">
        <v>274</v>
      </c>
      <c r="B9" s="132">
        <v>16385304.12515</v>
      </c>
      <c r="C9" s="131">
        <v>-223261.6685700001</v>
      </c>
      <c r="D9" s="316">
        <v>1079093.6575</v>
      </c>
      <c r="E9" s="131">
        <f t="shared" si="0"/>
        <v>17241136.11408</v>
      </c>
      <c r="F9" s="124"/>
      <c r="G9" s="124"/>
    </row>
    <row r="10" spans="1:7" s="45" customFormat="1" ht="12" customHeight="1">
      <c r="A10" s="45" t="s">
        <v>19</v>
      </c>
      <c r="B10" s="132">
        <v>2383083.32332</v>
      </c>
      <c r="C10" s="131">
        <v>-29852.72351000001</v>
      </c>
      <c r="D10" s="316">
        <v>168034.1838</v>
      </c>
      <c r="E10" s="131">
        <f t="shared" si="0"/>
        <v>2521264.7836100003</v>
      </c>
      <c r="F10" s="124"/>
      <c r="G10" s="124"/>
    </row>
    <row r="11" spans="1:7" s="45" customFormat="1" ht="12" customHeight="1">
      <c r="A11" s="45" t="s">
        <v>20</v>
      </c>
      <c r="B11" s="132">
        <v>1562387.19068</v>
      </c>
      <c r="C11" s="131">
        <v>-19115.90566000002</v>
      </c>
      <c r="D11" s="316">
        <v>37775.32209</v>
      </c>
      <c r="E11" s="131">
        <f t="shared" si="0"/>
        <v>1581046.60711</v>
      </c>
      <c r="F11" s="124"/>
      <c r="G11" s="124"/>
    </row>
    <row r="12" spans="1:7" s="45" customFormat="1" ht="12" customHeight="1">
      <c r="A12" s="45" t="s">
        <v>21</v>
      </c>
      <c r="B12" s="132">
        <v>846854.00489</v>
      </c>
      <c r="C12" s="131">
        <v>-9883.383710000006</v>
      </c>
      <c r="D12" s="316">
        <v>55067.85633000001</v>
      </c>
      <c r="E12" s="131">
        <f t="shared" si="0"/>
        <v>892038.47751</v>
      </c>
      <c r="F12" s="124"/>
      <c r="G12" s="124"/>
    </row>
    <row r="13" spans="1:7" s="45" customFormat="1" ht="12" customHeight="1">
      <c r="A13" s="45" t="s">
        <v>22</v>
      </c>
      <c r="B13" s="132">
        <v>2635583.5844399994</v>
      </c>
      <c r="C13" s="131">
        <v>-29251.166429999983</v>
      </c>
      <c r="D13" s="316">
        <v>250911.07334</v>
      </c>
      <c r="E13" s="131">
        <f t="shared" si="0"/>
        <v>2857243.4913499993</v>
      </c>
      <c r="F13" s="124"/>
      <c r="G13" s="124"/>
    </row>
    <row r="14" spans="1:7" s="45" customFormat="1" ht="12" customHeight="1">
      <c r="A14" s="45" t="s">
        <v>23</v>
      </c>
      <c r="B14" s="132">
        <v>7875243.922269998</v>
      </c>
      <c r="C14" s="131">
        <v>-91237.52533000009</v>
      </c>
      <c r="D14" s="316">
        <v>1314976.32152</v>
      </c>
      <c r="E14" s="131">
        <f t="shared" si="0"/>
        <v>9098982.71846</v>
      </c>
      <c r="F14" s="124"/>
      <c r="G14" s="124"/>
    </row>
    <row r="15" spans="1:7" s="45" customFormat="1" ht="12" customHeight="1">
      <c r="A15" s="45" t="s">
        <v>24</v>
      </c>
      <c r="B15" s="132">
        <v>2979657.2380299997</v>
      </c>
      <c r="C15" s="131">
        <v>-35375.46403000003</v>
      </c>
      <c r="D15" s="316">
        <v>192465.18375999999</v>
      </c>
      <c r="E15" s="131">
        <f t="shared" si="0"/>
        <v>3136746.9577599997</v>
      </c>
      <c r="F15" s="124"/>
      <c r="G15" s="124"/>
    </row>
    <row r="16" spans="1:7" s="45" customFormat="1" ht="12" customHeight="1">
      <c r="A16" s="45" t="s">
        <v>102</v>
      </c>
      <c r="B16" s="132">
        <v>4287044.0412</v>
      </c>
      <c r="C16" s="131">
        <v>-51298.403160000045</v>
      </c>
      <c r="D16" s="316">
        <v>236434.69652</v>
      </c>
      <c r="E16" s="131">
        <f t="shared" si="0"/>
        <v>4472180.334559999</v>
      </c>
      <c r="F16" s="124"/>
      <c r="G16" s="124"/>
    </row>
    <row r="17" spans="1:7" s="45" customFormat="1" ht="12" customHeight="1">
      <c r="A17" s="45" t="s">
        <v>26</v>
      </c>
      <c r="B17" s="132">
        <v>3790633.88485</v>
      </c>
      <c r="C17" s="131">
        <v>-56592.43211000008</v>
      </c>
      <c r="D17" s="316">
        <v>202083.84777</v>
      </c>
      <c r="E17" s="131">
        <f t="shared" si="0"/>
        <v>3936125.30051</v>
      </c>
      <c r="F17" s="124"/>
      <c r="G17" s="124"/>
    </row>
    <row r="18" spans="1:7" s="45" customFormat="1" ht="12" customHeight="1">
      <c r="A18" s="45" t="s">
        <v>27</v>
      </c>
      <c r="B18" s="132">
        <v>2707701.0783899995</v>
      </c>
      <c r="C18" s="131">
        <v>-39787.06218000008</v>
      </c>
      <c r="D18" s="316">
        <v>187990.78774</v>
      </c>
      <c r="E18" s="131">
        <f t="shared" si="0"/>
        <v>2855904.8039499996</v>
      </c>
      <c r="F18" s="124"/>
      <c r="G18" s="124"/>
    </row>
    <row r="19" spans="1:7" s="45" customFormat="1" ht="12" customHeight="1">
      <c r="A19" s="45" t="s">
        <v>28</v>
      </c>
      <c r="B19" s="132">
        <v>1521624.98457</v>
      </c>
      <c r="C19" s="131">
        <v>-12683.081140000035</v>
      </c>
      <c r="D19" s="316">
        <v>678160.94357</v>
      </c>
      <c r="E19" s="131">
        <f t="shared" si="0"/>
        <v>2187102.847</v>
      </c>
      <c r="F19" s="124"/>
      <c r="G19" s="124"/>
    </row>
    <row r="20" spans="1:7" s="45" customFormat="1" ht="12" customHeight="1">
      <c r="A20" s="45" t="s">
        <v>29</v>
      </c>
      <c r="B20" s="132">
        <v>11711227.3356</v>
      </c>
      <c r="C20" s="131">
        <v>-55020.9559</v>
      </c>
      <c r="D20" s="316">
        <v>869637.92558</v>
      </c>
      <c r="E20" s="131">
        <f t="shared" si="0"/>
        <v>12525844.30528</v>
      </c>
      <c r="F20" s="124"/>
      <c r="G20" s="124"/>
    </row>
    <row r="21" spans="1:7" s="45" customFormat="1" ht="12" customHeight="1">
      <c r="A21" s="126" t="s">
        <v>30</v>
      </c>
      <c r="B21" s="132">
        <v>5667417.03576</v>
      </c>
      <c r="C21" s="131">
        <v>-73873.33786000009</v>
      </c>
      <c r="D21" s="316">
        <v>363844.27545</v>
      </c>
      <c r="E21" s="131">
        <f t="shared" si="0"/>
        <v>5957387.97335</v>
      </c>
      <c r="F21" s="124"/>
      <c r="G21" s="124"/>
    </row>
    <row r="22" spans="1:7" s="127" customFormat="1" ht="21" customHeight="1" thickBot="1">
      <c r="A22" s="54" t="s">
        <v>15</v>
      </c>
      <c r="B22" s="317">
        <v>86754173.18</v>
      </c>
      <c r="C22" s="317">
        <v>-936832.8298100005</v>
      </c>
      <c r="D22" s="317">
        <v>7600875.721359999</v>
      </c>
      <c r="E22" s="317">
        <f>SUM(E7:E21)</f>
        <v>93418216.07155001</v>
      </c>
      <c r="F22" s="125"/>
      <c r="G22" s="124"/>
    </row>
    <row r="23" spans="1:7" s="45" customFormat="1" ht="24.75" customHeight="1" thickTop="1">
      <c r="A23" s="601" t="s">
        <v>662</v>
      </c>
      <c r="B23" s="702"/>
      <c r="C23" s="702"/>
      <c r="F23" s="124"/>
      <c r="G23" s="124"/>
    </row>
    <row r="24" spans="1:7" ht="30" customHeight="1">
      <c r="A24"/>
      <c r="B24" s="830"/>
      <c r="C24" s="830"/>
      <c r="D24" s="830"/>
      <c r="E24" s="829"/>
      <c r="F24" s="84"/>
      <c r="G24"/>
    </row>
    <row r="25" spans="1:7" s="45" customFormat="1" ht="40.5" customHeight="1">
      <c r="A25"/>
      <c r="B25" s="7"/>
      <c r="C25" s="7"/>
      <c r="D25" s="7"/>
      <c r="E25" s="7"/>
      <c r="F25"/>
      <c r="G25"/>
    </row>
    <row r="26" spans="1:7" s="45" customFormat="1" ht="15" customHeight="1">
      <c r="A26"/>
      <c r="B26"/>
      <c r="C26"/>
      <c r="D26"/>
      <c r="E26"/>
      <c r="F26"/>
      <c r="G26"/>
    </row>
    <row r="27" spans="1:7" s="45" customFormat="1" ht="15" customHeight="1">
      <c r="A27"/>
      <c r="B27"/>
      <c r="C27"/>
      <c r="D27"/>
      <c r="E27"/>
      <c r="F27"/>
      <c r="G27"/>
    </row>
    <row r="28" spans="1:7" s="45" customFormat="1" ht="12.75">
      <c r="A28"/>
      <c r="B28"/>
      <c r="C28"/>
      <c r="D28"/>
      <c r="E28"/>
      <c r="F28"/>
      <c r="G28"/>
    </row>
    <row r="29" spans="1:7" s="45" customFormat="1" ht="12.75">
      <c r="A29"/>
      <c r="B29"/>
      <c r="C29"/>
      <c r="D29"/>
      <c r="E29"/>
      <c r="F29"/>
      <c r="G29"/>
    </row>
    <row r="30" spans="1:7" s="45" customFormat="1" ht="12.75">
      <c r="A30"/>
      <c r="B30"/>
      <c r="C30"/>
      <c r="D30"/>
      <c r="E30"/>
      <c r="F30"/>
      <c r="G30"/>
    </row>
    <row r="31" spans="1:7" s="45" customFormat="1" ht="12.75">
      <c r="A31"/>
      <c r="B31"/>
      <c r="C31"/>
      <c r="D31"/>
      <c r="E31"/>
      <c r="F31"/>
      <c r="G31"/>
    </row>
    <row r="32" spans="1:7" s="45" customFormat="1" ht="12.75">
      <c r="A32"/>
      <c r="B32"/>
      <c r="C32"/>
      <c r="D32"/>
      <c r="E32"/>
      <c r="F32"/>
      <c r="G32"/>
    </row>
    <row r="33" spans="1:7" s="45" customFormat="1" ht="12.75">
      <c r="A33"/>
      <c r="B33"/>
      <c r="C33"/>
      <c r="D33"/>
      <c r="E33"/>
      <c r="F33"/>
      <c r="G33"/>
    </row>
    <row r="34" spans="1:7" s="45" customFormat="1" ht="12.75">
      <c r="A34"/>
      <c r="B34"/>
      <c r="C34"/>
      <c r="D34"/>
      <c r="E34"/>
      <c r="F34"/>
      <c r="G34"/>
    </row>
    <row r="35" spans="1:7" s="45" customFormat="1" ht="12.75">
      <c r="A35"/>
      <c r="B35"/>
      <c r="C35"/>
      <c r="D35"/>
      <c r="E35"/>
      <c r="F35"/>
      <c r="G35"/>
    </row>
    <row r="36" spans="1:7" s="45" customFormat="1" ht="12.75">
      <c r="A36"/>
      <c r="B36"/>
      <c r="C36"/>
      <c r="D36"/>
      <c r="E36"/>
      <c r="F36"/>
      <c r="G36"/>
    </row>
    <row r="37" spans="1:7" s="45" customFormat="1" ht="12.75">
      <c r="A37"/>
      <c r="B37"/>
      <c r="C37"/>
      <c r="D37"/>
      <c r="E37"/>
      <c r="F37"/>
      <c r="G37"/>
    </row>
    <row r="38" spans="3:5" s="45" customFormat="1" ht="11.25">
      <c r="C38" s="44"/>
      <c r="D38" s="44"/>
      <c r="E38" s="44"/>
    </row>
    <row r="39" spans="3:5" s="45" customFormat="1" ht="11.25">
      <c r="C39" s="44"/>
      <c r="D39" s="44"/>
      <c r="E39" s="44"/>
    </row>
    <row r="40" spans="3:5" s="45" customFormat="1" ht="11.25">
      <c r="C40" s="44"/>
      <c r="D40" s="44"/>
      <c r="E40" s="44"/>
    </row>
    <row r="41" spans="3:5" s="45" customFormat="1" ht="11.25">
      <c r="C41" s="44"/>
      <c r="D41" s="44"/>
      <c r="E41" s="44"/>
    </row>
    <row r="42" s="45" customFormat="1" ht="11.25"/>
    <row r="43" s="45" customFormat="1" ht="11.25"/>
    <row r="44" s="45" customFormat="1" ht="11.25"/>
    <row r="45" s="45" customFormat="1" ht="11.25"/>
    <row r="46" s="45" customFormat="1" ht="11.25"/>
    <row r="47" s="45" customFormat="1" ht="11.25"/>
    <row r="48" s="45" customFormat="1" ht="11.25"/>
    <row r="49" s="45" customFormat="1" ht="11.25"/>
    <row r="50" s="45" customFormat="1" ht="11.25"/>
    <row r="51" s="45" customFormat="1" ht="11.25"/>
    <row r="52" s="45" customFormat="1" ht="11.25"/>
    <row r="53" s="45" customFormat="1" ht="11.25"/>
    <row r="54" s="45" customFormat="1" ht="11.25"/>
    <row r="55" s="45" customFormat="1" ht="11.25"/>
    <row r="56" s="45" customFormat="1" ht="11.25"/>
    <row r="57" s="45" customFormat="1" ht="11.25"/>
    <row r="58" s="45" customFormat="1" ht="11.25"/>
    <row r="59" s="45" customFormat="1" ht="11.25"/>
    <row r="60" s="45" customFormat="1" ht="11.25"/>
    <row r="61" s="45" customFormat="1" ht="11.25"/>
    <row r="62" s="45" customFormat="1" ht="11.25"/>
    <row r="63" s="45" customFormat="1" ht="11.25"/>
    <row r="64" s="45" customFormat="1" ht="11.25"/>
    <row r="65" s="45" customFormat="1" ht="11.25"/>
    <row r="66" s="45" customFormat="1" ht="11.25"/>
    <row r="67" s="45" customFormat="1" ht="11.25"/>
    <row r="68" s="45" customFormat="1" ht="11.25"/>
    <row r="69" s="45" customFormat="1" ht="11.25"/>
    <row r="70" s="45" customFormat="1" ht="11.25"/>
    <row r="71" s="45" customFormat="1" ht="11.25"/>
    <row r="72" s="45" customFormat="1" ht="11.25"/>
    <row r="73" s="45" customFormat="1" ht="11.25"/>
    <row r="74" s="45" customFormat="1" ht="11.25"/>
    <row r="75" s="45" customFormat="1" ht="11.25"/>
    <row r="76" s="45" customFormat="1" ht="11.25"/>
    <row r="77" s="45" customFormat="1" ht="11.25"/>
    <row r="78" s="45" customFormat="1" ht="11.25"/>
    <row r="79" s="45" customFormat="1" ht="11.25"/>
    <row r="80" s="45" customFormat="1" ht="11.25"/>
    <row r="81" s="45" customFormat="1" ht="11.25"/>
    <row r="82" s="45" customFormat="1" ht="11.25"/>
    <row r="83" s="45" customFormat="1" ht="11.25"/>
    <row r="84" s="45" customFormat="1" ht="11.25"/>
    <row r="85" s="45" customFormat="1" ht="11.25"/>
    <row r="86" s="45" customFormat="1" ht="11.25"/>
    <row r="87" s="45" customFormat="1" ht="11.25"/>
    <row r="88" s="45" customFormat="1" ht="11.25"/>
    <row r="89" s="45" customFormat="1" ht="11.25"/>
    <row r="90" s="45" customFormat="1" ht="11.25"/>
    <row r="91" s="45" customFormat="1" ht="11.25"/>
    <row r="92" s="45" customFormat="1" ht="11.25"/>
    <row r="93" s="45" customFormat="1" ht="11.25"/>
    <row r="94" s="45" customFormat="1" ht="11.25"/>
    <row r="95" s="45" customFormat="1" ht="11.25"/>
    <row r="96" s="45" customFormat="1" ht="11.25"/>
    <row r="97" s="45" customFormat="1" ht="11.25"/>
    <row r="98" s="45" customFormat="1" ht="11.25"/>
    <row r="99" s="45" customFormat="1" ht="11.25"/>
    <row r="100" s="45" customFormat="1" ht="11.25"/>
    <row r="101" s="45" customFormat="1" ht="11.25"/>
    <row r="102" s="45" customFormat="1" ht="11.25"/>
    <row r="103" s="45" customFormat="1" ht="11.25"/>
    <row r="104" s="45" customFormat="1" ht="11.25"/>
    <row r="105" s="45" customFormat="1" ht="11.25"/>
    <row r="106" s="45" customFormat="1" ht="11.25"/>
    <row r="107" s="45" customFormat="1" ht="11.25"/>
    <row r="108" s="45" customFormat="1" ht="11.25"/>
    <row r="109" s="45" customFormat="1" ht="11.25"/>
    <row r="110" s="45" customFormat="1" ht="11.25"/>
    <row r="111" s="45" customFormat="1" ht="11.25"/>
    <row r="112" s="45" customFormat="1" ht="11.25"/>
    <row r="113" s="45" customFormat="1" ht="11.25"/>
    <row r="114" s="45" customFormat="1" ht="11.25"/>
    <row r="115" s="45" customFormat="1" ht="11.25"/>
    <row r="116" s="45" customFormat="1" ht="11.25"/>
    <row r="117" s="45" customFormat="1" ht="11.25"/>
    <row r="118" s="45" customFormat="1" ht="11.25"/>
    <row r="119" s="45" customFormat="1" ht="11.25"/>
    <row r="120" s="45" customFormat="1" ht="11.25"/>
    <row r="121" s="45" customFormat="1" ht="11.25"/>
    <row r="122" s="45" customFormat="1" ht="11.25"/>
    <row r="123" s="45" customFormat="1" ht="11.25"/>
    <row r="124" s="45" customFormat="1" ht="11.25"/>
    <row r="125" s="45" customFormat="1" ht="11.25"/>
    <row r="126" s="45" customFormat="1" ht="11.25"/>
    <row r="127" s="45" customFormat="1" ht="11.25"/>
    <row r="128" s="45" customFormat="1" ht="11.25"/>
    <row r="129" s="45" customFormat="1" ht="11.25"/>
    <row r="130" s="45" customFormat="1" ht="11.25"/>
    <row r="131" s="45" customFormat="1" ht="11.25"/>
    <row r="132" s="45" customFormat="1" ht="11.25"/>
    <row r="133" s="45" customFormat="1" ht="11.25"/>
    <row r="134" s="45" customFormat="1" ht="11.25"/>
    <row r="135" s="45" customFormat="1" ht="11.25"/>
    <row r="136" s="45" customFormat="1" ht="11.25"/>
    <row r="137" s="45" customFormat="1" ht="11.25"/>
    <row r="138" s="45" customFormat="1" ht="11.25"/>
    <row r="139" s="45" customFormat="1" ht="11.25"/>
    <row r="140" s="45" customFormat="1" ht="11.25"/>
    <row r="141" s="45" customFormat="1" ht="11.25"/>
    <row r="142" s="45" customFormat="1" ht="11.25"/>
    <row r="143" s="45" customFormat="1" ht="11.25"/>
    <row r="144" s="45" customFormat="1" ht="11.25"/>
    <row r="145" s="45" customFormat="1" ht="11.25"/>
    <row r="146" s="45" customFormat="1" ht="11.25"/>
    <row r="147" s="45" customFormat="1" ht="11.25"/>
    <row r="148" s="45" customFormat="1" ht="11.25"/>
    <row r="149" s="45" customFormat="1" ht="11.25"/>
    <row r="150" s="45" customFormat="1" ht="11.25"/>
    <row r="151" s="45" customFormat="1" ht="11.25"/>
    <row r="152" s="45" customFormat="1" ht="11.25"/>
    <row r="153" s="45" customFormat="1" ht="11.25"/>
    <row r="154" s="45" customFormat="1" ht="11.25"/>
    <row r="155" s="45" customFormat="1" ht="11.25"/>
    <row r="156" s="45" customFormat="1" ht="11.25"/>
    <row r="157" s="45" customFormat="1" ht="11.25"/>
    <row r="158" s="45" customFormat="1" ht="11.25"/>
    <row r="159" s="45" customFormat="1" ht="11.25"/>
    <row r="160" s="45" customFormat="1" ht="11.25"/>
    <row r="161" s="45" customFormat="1" ht="11.25"/>
    <row r="162" s="45" customFormat="1" ht="11.25"/>
    <row r="163" s="45" customFormat="1" ht="11.25"/>
    <row r="164" s="45" customFormat="1" ht="11.25"/>
    <row r="165" s="45" customFormat="1" ht="11.25"/>
    <row r="166" s="45" customFormat="1" ht="11.25"/>
    <row r="167" s="45" customFormat="1" ht="11.25"/>
    <row r="168" s="45" customFormat="1" ht="11.25"/>
    <row r="169" s="45" customFormat="1" ht="11.25"/>
    <row r="170" s="45" customFormat="1" ht="11.25"/>
    <row r="171" s="45" customFormat="1" ht="11.25"/>
    <row r="172" s="45" customFormat="1" ht="11.25"/>
    <row r="173" s="45" customFormat="1" ht="11.25"/>
    <row r="174" s="45" customFormat="1" ht="11.25"/>
    <row r="175" s="45" customFormat="1" ht="11.25"/>
    <row r="176" s="45" customFormat="1" ht="11.25"/>
    <row r="177" s="45" customFormat="1" ht="11.25"/>
    <row r="178" s="45" customFormat="1" ht="11.25"/>
    <row r="179" s="45" customFormat="1" ht="11.25"/>
    <row r="180" s="45" customFormat="1" ht="11.25"/>
    <row r="181" s="45" customFormat="1" ht="11.25"/>
    <row r="182" s="45" customFormat="1" ht="11.25"/>
    <row r="183" s="45" customFormat="1" ht="11.25"/>
    <row r="184" s="45" customFormat="1" ht="11.25"/>
    <row r="185" s="45" customFormat="1" ht="11.25"/>
    <row r="186" s="45" customFormat="1" ht="11.25"/>
    <row r="187" s="45" customFormat="1" ht="11.25"/>
    <row r="188" s="45" customFormat="1" ht="11.25"/>
    <row r="189" s="45" customFormat="1" ht="11.25"/>
    <row r="190" s="45" customFormat="1" ht="11.25"/>
    <row r="191" s="45" customFormat="1" ht="11.25"/>
    <row r="192" s="45" customFormat="1" ht="11.25"/>
    <row r="193" s="45" customFormat="1" ht="11.25"/>
    <row r="194" s="45" customFormat="1" ht="11.25"/>
    <row r="195" s="45" customFormat="1" ht="11.25"/>
    <row r="196" s="45" customFormat="1" ht="11.25"/>
    <row r="197" s="45" customFormat="1" ht="11.25"/>
    <row r="198" s="45" customFormat="1" ht="11.25"/>
    <row r="199" s="45" customFormat="1" ht="11.25"/>
    <row r="200" s="45" customFormat="1" ht="11.25"/>
    <row r="201" s="45" customFormat="1" ht="11.25"/>
    <row r="202" s="45" customFormat="1" ht="11.25"/>
    <row r="203" s="45" customFormat="1" ht="11.25"/>
    <row r="204" s="45" customFormat="1" ht="11.25"/>
    <row r="205" s="45" customFormat="1" ht="11.25"/>
    <row r="206" s="45" customFormat="1" ht="11.25"/>
    <row r="207" s="45" customFormat="1" ht="11.25"/>
    <row r="208" s="45" customFormat="1" ht="11.25"/>
    <row r="209" s="45" customFormat="1" ht="11.25"/>
    <row r="210" s="45" customFormat="1" ht="11.25"/>
    <row r="211" s="45" customFormat="1" ht="11.25"/>
    <row r="212" s="45" customFormat="1" ht="11.25"/>
    <row r="213" s="45" customFormat="1" ht="11.25"/>
    <row r="214" s="45" customFormat="1" ht="11.25"/>
    <row r="215" s="45" customFormat="1" ht="11.25"/>
    <row r="216" s="45" customFormat="1" ht="11.25"/>
    <row r="217" s="45" customFormat="1" ht="11.25"/>
    <row r="218" s="45" customFormat="1" ht="11.25"/>
    <row r="219" s="45" customFormat="1" ht="11.25"/>
    <row r="220" s="45" customFormat="1" ht="11.25"/>
    <row r="221" s="45" customFormat="1" ht="11.25"/>
    <row r="222" s="45" customFormat="1" ht="11.25"/>
    <row r="223" s="45" customFormat="1" ht="11.25"/>
    <row r="224" s="45" customFormat="1" ht="11.25"/>
    <row r="225" s="45" customFormat="1" ht="11.25"/>
    <row r="226" s="45" customFormat="1" ht="11.25"/>
    <row r="227" s="45" customFormat="1" ht="11.25"/>
    <row r="228" s="45" customFormat="1" ht="11.25"/>
    <row r="229" s="45" customFormat="1" ht="11.25"/>
    <row r="230" s="45" customFormat="1" ht="11.25"/>
    <row r="231" s="45" customFormat="1" ht="11.25"/>
    <row r="232" s="45" customFormat="1" ht="11.25"/>
  </sheetData>
  <sheetProtection password="8870" sheet="1"/>
  <mergeCells count="3">
    <mergeCell ref="A2:E2"/>
    <mergeCell ref="A3:E3"/>
    <mergeCell ref="A4:E4"/>
  </mergeCells>
  <printOptions horizontalCentered="1"/>
  <pageMargins left="0.75" right="0.75" top="1.5748031496062993" bottom="0.3937007874015748" header="0" footer="0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2:G114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20.8515625" style="0" customWidth="1"/>
    <col min="2" max="2" width="1.8515625" style="0" customWidth="1"/>
    <col min="3" max="3" width="67.140625" style="0" customWidth="1"/>
    <col min="4" max="6" width="18.7109375" style="0" customWidth="1"/>
    <col min="7" max="7" width="17.8515625" style="0" customWidth="1"/>
    <col min="8" max="8" width="13.00390625" style="0" customWidth="1"/>
  </cols>
  <sheetData>
    <row r="2" spans="1:6" ht="24.75" customHeight="1">
      <c r="A2" s="398" t="s">
        <v>103</v>
      </c>
      <c r="B2" s="398"/>
      <c r="C2" s="398"/>
      <c r="D2" s="398"/>
      <c r="E2" s="398"/>
      <c r="F2" s="398"/>
    </row>
    <row r="3" spans="1:6" ht="23.25" customHeight="1">
      <c r="A3" s="398" t="s">
        <v>146</v>
      </c>
      <c r="B3" s="398"/>
      <c r="C3" s="398"/>
      <c r="D3" s="398"/>
      <c r="E3" s="398"/>
      <c r="F3" s="398"/>
    </row>
    <row r="4" spans="1:6" ht="13.5" thickBot="1">
      <c r="A4" s="335"/>
      <c r="B4" s="335"/>
      <c r="C4" s="335"/>
      <c r="D4" s="335"/>
      <c r="E4" s="335"/>
      <c r="F4" s="336" t="s">
        <v>12</v>
      </c>
    </row>
    <row r="5" spans="1:6" ht="39.75" customHeight="1" thickBot="1" thickTop="1">
      <c r="A5" s="831" t="s">
        <v>33</v>
      </c>
      <c r="B5" s="832"/>
      <c r="C5" s="833" t="s">
        <v>150</v>
      </c>
      <c r="D5" s="831" t="s">
        <v>147</v>
      </c>
      <c r="E5" s="831" t="s">
        <v>74</v>
      </c>
      <c r="F5" s="831" t="s">
        <v>75</v>
      </c>
    </row>
    <row r="6" spans="1:7" ht="13.5" thickTop="1">
      <c r="A6" s="845" t="s">
        <v>16</v>
      </c>
      <c r="B6" s="846" t="s">
        <v>76</v>
      </c>
      <c r="C6" s="847" t="s">
        <v>300</v>
      </c>
      <c r="D6" s="379">
        <v>3741.65</v>
      </c>
      <c r="E6" s="379"/>
      <c r="F6" s="379">
        <v>3741.65</v>
      </c>
      <c r="G6" s="7"/>
    </row>
    <row r="7" spans="1:7" ht="12.75">
      <c r="A7" s="845"/>
      <c r="B7" s="846" t="s">
        <v>76</v>
      </c>
      <c r="C7" s="848" t="s">
        <v>301</v>
      </c>
      <c r="D7" s="379">
        <v>516396.54</v>
      </c>
      <c r="E7" s="379"/>
      <c r="F7" s="379">
        <v>516396.54</v>
      </c>
      <c r="G7" s="7"/>
    </row>
    <row r="8" spans="1:7" ht="12.75">
      <c r="A8" s="845"/>
      <c r="B8" s="846" t="s">
        <v>76</v>
      </c>
      <c r="C8" s="847" t="s">
        <v>77</v>
      </c>
      <c r="D8" s="379">
        <v>6968.28</v>
      </c>
      <c r="E8" s="379"/>
      <c r="F8" s="379">
        <v>6968.28</v>
      </c>
      <c r="G8" s="7"/>
    </row>
    <row r="9" spans="1:7" ht="12.75">
      <c r="A9" s="845"/>
      <c r="B9" s="846" t="s">
        <v>76</v>
      </c>
      <c r="C9" s="847" t="s">
        <v>302</v>
      </c>
      <c r="D9" s="379">
        <v>0</v>
      </c>
      <c r="E9" s="379"/>
      <c r="F9" s="379">
        <v>0</v>
      </c>
      <c r="G9" s="7"/>
    </row>
    <row r="10" spans="1:7" ht="12.75">
      <c r="A10" s="845"/>
      <c r="B10" s="846" t="s">
        <v>76</v>
      </c>
      <c r="C10" s="847" t="s">
        <v>303</v>
      </c>
      <c r="D10" s="379">
        <v>0</v>
      </c>
      <c r="E10" s="379"/>
      <c r="F10" s="379">
        <v>0</v>
      </c>
      <c r="G10" s="7"/>
    </row>
    <row r="11" spans="1:7" ht="12.75">
      <c r="A11" s="845"/>
      <c r="B11" s="846" t="s">
        <v>76</v>
      </c>
      <c r="C11" s="847" t="s">
        <v>304</v>
      </c>
      <c r="D11" s="379">
        <v>0</v>
      </c>
      <c r="E11" s="379"/>
      <c r="F11" s="379">
        <v>0</v>
      </c>
      <c r="G11" s="7"/>
    </row>
    <row r="12" spans="1:7" ht="12.75">
      <c r="A12" s="845"/>
      <c r="B12" s="846" t="s">
        <v>76</v>
      </c>
      <c r="C12" s="848" t="s">
        <v>305</v>
      </c>
      <c r="D12" s="379">
        <v>0</v>
      </c>
      <c r="E12" s="379"/>
      <c r="F12" s="379">
        <v>0</v>
      </c>
      <c r="G12" s="7"/>
    </row>
    <row r="13" spans="1:7" ht="12.75">
      <c r="A13" s="845"/>
      <c r="B13" s="846" t="s">
        <v>76</v>
      </c>
      <c r="C13" s="847" t="s">
        <v>306</v>
      </c>
      <c r="D13" s="379">
        <v>47312.76</v>
      </c>
      <c r="E13" s="379"/>
      <c r="F13" s="379">
        <v>47312.76</v>
      </c>
      <c r="G13" s="7"/>
    </row>
    <row r="14" spans="1:7" ht="22.5">
      <c r="A14" s="845"/>
      <c r="B14" s="846" t="s">
        <v>76</v>
      </c>
      <c r="C14" s="847" t="s">
        <v>551</v>
      </c>
      <c r="D14" s="379">
        <v>2999.08</v>
      </c>
      <c r="E14" s="379"/>
      <c r="F14" s="379">
        <v>2999.08</v>
      </c>
      <c r="G14" s="7"/>
    </row>
    <row r="15" spans="1:7" ht="12.75">
      <c r="A15" s="845"/>
      <c r="B15" s="846" t="s">
        <v>76</v>
      </c>
      <c r="C15" s="849" t="s">
        <v>591</v>
      </c>
      <c r="D15" s="379">
        <v>-32283.66</v>
      </c>
      <c r="E15" s="379"/>
      <c r="F15" s="379">
        <v>-32283.66</v>
      </c>
      <c r="G15" s="7"/>
    </row>
    <row r="16" spans="1:7" ht="22.5">
      <c r="A16" s="845"/>
      <c r="B16" s="846" t="s">
        <v>76</v>
      </c>
      <c r="C16" s="847" t="s">
        <v>307</v>
      </c>
      <c r="D16" s="379">
        <v>18430.48</v>
      </c>
      <c r="E16" s="379"/>
      <c r="F16" s="379">
        <v>18430.48</v>
      </c>
      <c r="G16" s="7"/>
    </row>
    <row r="17" spans="1:7" ht="12.75">
      <c r="A17" s="845"/>
      <c r="B17" s="846" t="s">
        <v>76</v>
      </c>
      <c r="C17" s="848" t="s">
        <v>308</v>
      </c>
      <c r="D17" s="379">
        <v>979.74</v>
      </c>
      <c r="E17" s="379"/>
      <c r="F17" s="379">
        <v>979.74</v>
      </c>
      <c r="G17" s="7"/>
    </row>
    <row r="18" spans="1:7" ht="12.75">
      <c r="A18" s="845"/>
      <c r="B18" s="846" t="s">
        <v>76</v>
      </c>
      <c r="C18" s="847" t="s">
        <v>552</v>
      </c>
      <c r="D18" s="379">
        <v>11496.89</v>
      </c>
      <c r="E18" s="379"/>
      <c r="F18" s="379">
        <v>11496.89</v>
      </c>
      <c r="G18" s="7"/>
    </row>
    <row r="19" spans="1:7" ht="12.75">
      <c r="A19" s="850"/>
      <c r="B19" s="851"/>
      <c r="C19" s="852" t="s">
        <v>79</v>
      </c>
      <c r="D19" s="834">
        <v>576041.7599999999</v>
      </c>
      <c r="E19" s="834">
        <v>0</v>
      </c>
      <c r="F19" s="834">
        <v>576041.7599999999</v>
      </c>
      <c r="G19" s="7"/>
    </row>
    <row r="20" spans="1:7" ht="12.75">
      <c r="A20" s="845" t="s">
        <v>17</v>
      </c>
      <c r="B20" s="846" t="s">
        <v>76</v>
      </c>
      <c r="C20" s="847" t="s">
        <v>78</v>
      </c>
      <c r="D20" s="853">
        <v>47384.73</v>
      </c>
      <c r="E20" s="854"/>
      <c r="F20" s="379">
        <v>47384.73</v>
      </c>
      <c r="G20" s="7"/>
    </row>
    <row r="21" spans="1:7" ht="12.75">
      <c r="A21" s="845"/>
      <c r="B21" s="846" t="s">
        <v>76</v>
      </c>
      <c r="C21" s="847" t="s">
        <v>151</v>
      </c>
      <c r="D21" s="853">
        <v>3882.79</v>
      </c>
      <c r="E21" s="379"/>
      <c r="F21" s="379">
        <v>3882.79</v>
      </c>
      <c r="G21" s="7"/>
    </row>
    <row r="22" spans="1:7" ht="22.5">
      <c r="A22" s="335"/>
      <c r="B22" s="846" t="s">
        <v>76</v>
      </c>
      <c r="C22" s="847" t="s">
        <v>625</v>
      </c>
      <c r="D22" s="853">
        <v>13985.54</v>
      </c>
      <c r="E22" s="379"/>
      <c r="F22" s="379">
        <v>13985.54</v>
      </c>
      <c r="G22" s="7"/>
    </row>
    <row r="23" spans="1:7" ht="12.75">
      <c r="A23" s="335"/>
      <c r="B23" s="846" t="s">
        <v>76</v>
      </c>
      <c r="C23" s="847" t="s">
        <v>232</v>
      </c>
      <c r="D23" s="853">
        <v>23234.17</v>
      </c>
      <c r="E23" s="379"/>
      <c r="F23" s="379">
        <v>23234.17</v>
      </c>
      <c r="G23" s="7"/>
    </row>
    <row r="24" spans="1:7" ht="12.75">
      <c r="A24" s="335"/>
      <c r="B24" s="846" t="s">
        <v>76</v>
      </c>
      <c r="C24" s="847" t="s">
        <v>626</v>
      </c>
      <c r="D24" s="853">
        <v>0</v>
      </c>
      <c r="E24" s="379"/>
      <c r="F24" s="379">
        <v>0</v>
      </c>
      <c r="G24" s="7"/>
    </row>
    <row r="25" spans="1:7" ht="12.75">
      <c r="A25" s="850"/>
      <c r="B25" s="851"/>
      <c r="C25" s="852" t="s">
        <v>80</v>
      </c>
      <c r="D25" s="834">
        <v>88487.23000000001</v>
      </c>
      <c r="E25" s="834">
        <v>0</v>
      </c>
      <c r="F25" s="834">
        <v>88487.23000000001</v>
      </c>
      <c r="G25" s="7"/>
    </row>
    <row r="26" spans="1:7" ht="12.75">
      <c r="A26" s="845" t="s">
        <v>18</v>
      </c>
      <c r="B26" s="846" t="s">
        <v>76</v>
      </c>
      <c r="C26" s="847" t="s">
        <v>309</v>
      </c>
      <c r="D26" s="853">
        <v>0</v>
      </c>
      <c r="E26" s="379"/>
      <c r="F26" s="379">
        <v>0</v>
      </c>
      <c r="G26" s="7"/>
    </row>
    <row r="27" spans="1:7" ht="12.75">
      <c r="A27" s="335"/>
      <c r="B27" s="846" t="s">
        <v>76</v>
      </c>
      <c r="C27" s="847" t="s">
        <v>154</v>
      </c>
      <c r="D27" s="853">
        <v>4497.85</v>
      </c>
      <c r="E27" s="379"/>
      <c r="F27" s="379">
        <v>4497.85</v>
      </c>
      <c r="G27" s="7"/>
    </row>
    <row r="28" spans="1:7" ht="12.75">
      <c r="A28" s="845"/>
      <c r="B28" s="846" t="s">
        <v>76</v>
      </c>
      <c r="C28" s="847" t="s">
        <v>152</v>
      </c>
      <c r="D28" s="853">
        <v>3632.73</v>
      </c>
      <c r="E28" s="379"/>
      <c r="F28" s="379">
        <v>3632.73</v>
      </c>
      <c r="G28" s="7"/>
    </row>
    <row r="29" spans="2:7" ht="12.75">
      <c r="B29" s="846" t="s">
        <v>76</v>
      </c>
      <c r="C29" s="847" t="s">
        <v>310</v>
      </c>
      <c r="D29" s="853">
        <v>0</v>
      </c>
      <c r="E29" s="379"/>
      <c r="F29" s="379">
        <v>0</v>
      </c>
      <c r="G29" s="7"/>
    </row>
    <row r="30" spans="2:6" ht="12.75">
      <c r="B30" s="846" t="s">
        <v>76</v>
      </c>
      <c r="C30" s="847" t="s">
        <v>153</v>
      </c>
      <c r="D30" s="853">
        <v>99.96</v>
      </c>
      <c r="E30" s="379"/>
      <c r="F30" s="379">
        <v>99.96</v>
      </c>
    </row>
    <row r="31" spans="2:6" ht="12.75">
      <c r="B31" s="846" t="s">
        <v>76</v>
      </c>
      <c r="C31" s="847" t="s">
        <v>246</v>
      </c>
      <c r="D31" s="853">
        <v>120340.29</v>
      </c>
      <c r="E31" s="855"/>
      <c r="F31" s="855">
        <v>120340.29</v>
      </c>
    </row>
    <row r="32" spans="2:6" ht="12.75">
      <c r="B32" s="846" t="s">
        <v>76</v>
      </c>
      <c r="C32" s="849" t="s">
        <v>553</v>
      </c>
      <c r="D32" s="853">
        <v>365.6</v>
      </c>
      <c r="E32" s="856"/>
      <c r="F32" s="855">
        <v>365.6</v>
      </c>
    </row>
    <row r="33" spans="1:6" ht="12.75">
      <c r="A33" s="850"/>
      <c r="B33" s="851"/>
      <c r="C33" s="852" t="s">
        <v>81</v>
      </c>
      <c r="D33" s="857">
        <v>128936.43</v>
      </c>
      <c r="E33" s="857">
        <v>0</v>
      </c>
      <c r="F33" s="857">
        <v>128936.43</v>
      </c>
    </row>
    <row r="34" spans="1:6" ht="12.75">
      <c r="A34" s="845" t="s">
        <v>19</v>
      </c>
      <c r="B34" s="858" t="s">
        <v>76</v>
      </c>
      <c r="C34" s="847" t="s">
        <v>311</v>
      </c>
      <c r="D34" s="853">
        <v>0</v>
      </c>
      <c r="E34" s="855"/>
      <c r="F34" s="855">
        <v>0</v>
      </c>
    </row>
    <row r="35" spans="1:6" ht="12.75">
      <c r="A35" s="335"/>
      <c r="B35" s="846" t="s">
        <v>76</v>
      </c>
      <c r="C35" s="847" t="s">
        <v>82</v>
      </c>
      <c r="D35" s="853">
        <v>1856.74</v>
      </c>
      <c r="E35" s="855"/>
      <c r="F35" s="855">
        <v>1856.74</v>
      </c>
    </row>
    <row r="36" spans="1:6" ht="12.75">
      <c r="A36" s="335"/>
      <c r="B36" s="858" t="s">
        <v>76</v>
      </c>
      <c r="C36" s="847" t="s">
        <v>312</v>
      </c>
      <c r="D36" s="853">
        <v>0</v>
      </c>
      <c r="E36" s="855"/>
      <c r="F36" s="855">
        <v>0</v>
      </c>
    </row>
    <row r="37" spans="1:6" ht="12.75">
      <c r="A37" s="335"/>
      <c r="B37" s="858" t="s">
        <v>76</v>
      </c>
      <c r="C37" s="847" t="s">
        <v>77</v>
      </c>
      <c r="D37" s="853">
        <v>5429.97</v>
      </c>
      <c r="E37" s="855"/>
      <c r="F37" s="855">
        <v>5429.97</v>
      </c>
    </row>
    <row r="38" spans="1:6" ht="12.75">
      <c r="A38" s="335"/>
      <c r="B38" s="858" t="s">
        <v>76</v>
      </c>
      <c r="C38" s="847" t="s">
        <v>313</v>
      </c>
      <c r="D38" s="853">
        <v>2637.73</v>
      </c>
      <c r="E38" s="855"/>
      <c r="F38" s="855">
        <v>2637.73</v>
      </c>
    </row>
    <row r="39" spans="1:6" ht="12.75">
      <c r="A39" s="335"/>
      <c r="B39" s="858" t="s">
        <v>76</v>
      </c>
      <c r="C39" s="847" t="s">
        <v>84</v>
      </c>
      <c r="D39" s="853"/>
      <c r="E39" s="855">
        <v>6973.57</v>
      </c>
      <c r="F39" s="855">
        <v>6973.57</v>
      </c>
    </row>
    <row r="40" spans="1:6" ht="12.75">
      <c r="A40" s="850"/>
      <c r="B40" s="851"/>
      <c r="C40" s="852" t="s">
        <v>85</v>
      </c>
      <c r="D40" s="857">
        <v>9924.44</v>
      </c>
      <c r="E40" s="857">
        <v>6973.57</v>
      </c>
      <c r="F40" s="857">
        <v>16898.010000000002</v>
      </c>
    </row>
    <row r="41" spans="1:6" ht="12.75">
      <c r="A41" s="859"/>
      <c r="B41" s="860"/>
      <c r="C41" s="861"/>
      <c r="D41" s="862"/>
      <c r="E41" s="862"/>
      <c r="F41" s="862"/>
    </row>
    <row r="42" spans="1:6" ht="15.75" customHeight="1">
      <c r="A42" s="398" t="s">
        <v>168</v>
      </c>
      <c r="B42" s="927"/>
      <c r="C42" s="398"/>
      <c r="D42" s="398"/>
      <c r="E42" s="398"/>
      <c r="F42" s="398"/>
    </row>
    <row r="43" spans="1:6" ht="12.75">
      <c r="A43" s="398" t="s">
        <v>146</v>
      </c>
      <c r="B43" s="927"/>
      <c r="C43" s="398"/>
      <c r="D43" s="398"/>
      <c r="E43" s="398"/>
      <c r="F43" s="398"/>
    </row>
    <row r="44" spans="1:6" ht="13.5" thickBot="1">
      <c r="A44" s="928"/>
      <c r="B44" s="929"/>
      <c r="C44" s="928"/>
      <c r="D44" s="928"/>
      <c r="E44" s="928"/>
      <c r="F44" s="930" t="s">
        <v>12</v>
      </c>
    </row>
    <row r="45" spans="1:6" ht="35.25" thickBot="1" thickTop="1">
      <c r="A45" s="863" t="s">
        <v>33</v>
      </c>
      <c r="B45" s="864"/>
      <c r="C45" s="865" t="s">
        <v>150</v>
      </c>
      <c r="D45" s="863" t="s">
        <v>148</v>
      </c>
      <c r="E45" s="863" t="s">
        <v>74</v>
      </c>
      <c r="F45" s="863" t="s">
        <v>75</v>
      </c>
    </row>
    <row r="46" spans="1:6" ht="13.5" thickTop="1">
      <c r="A46" s="845" t="s">
        <v>20</v>
      </c>
      <c r="B46" s="858" t="s">
        <v>76</v>
      </c>
      <c r="C46" s="847" t="s">
        <v>247</v>
      </c>
      <c r="D46" s="855">
        <v>28657.01</v>
      </c>
      <c r="E46" s="855"/>
      <c r="F46" s="855">
        <v>28657.01</v>
      </c>
    </row>
    <row r="47" spans="1:6" ht="12.75">
      <c r="A47" s="845"/>
      <c r="B47" s="858" t="s">
        <v>76</v>
      </c>
      <c r="C47" s="847" t="s">
        <v>233</v>
      </c>
      <c r="D47" s="855">
        <v>347.57</v>
      </c>
      <c r="E47" s="855"/>
      <c r="F47" s="855">
        <v>347.57</v>
      </c>
    </row>
    <row r="48" spans="1:6" ht="12.75">
      <c r="A48" s="335"/>
      <c r="B48" s="858" t="s">
        <v>76</v>
      </c>
      <c r="C48" s="847" t="s">
        <v>627</v>
      </c>
      <c r="D48" s="855"/>
      <c r="E48" s="855">
        <v>0</v>
      </c>
      <c r="F48" s="866">
        <v>0</v>
      </c>
    </row>
    <row r="49" spans="1:6" ht="12.75">
      <c r="A49" s="850"/>
      <c r="B49" s="851"/>
      <c r="C49" s="852" t="s">
        <v>86</v>
      </c>
      <c r="D49" s="857">
        <v>29004.579999999998</v>
      </c>
      <c r="E49" s="857">
        <v>0</v>
      </c>
      <c r="F49" s="857">
        <v>29004.579999999998</v>
      </c>
    </row>
    <row r="50" spans="1:6" ht="12.75">
      <c r="A50" s="845" t="s">
        <v>21</v>
      </c>
      <c r="B50" s="858" t="s">
        <v>76</v>
      </c>
      <c r="C50" s="847" t="s">
        <v>83</v>
      </c>
      <c r="D50" s="855">
        <v>10092.18</v>
      </c>
      <c r="E50" s="855"/>
      <c r="F50" s="855">
        <v>10092.18</v>
      </c>
    </row>
    <row r="51" spans="1:6" ht="12.75">
      <c r="A51" s="845"/>
      <c r="B51" s="858" t="s">
        <v>76</v>
      </c>
      <c r="C51" s="847" t="s">
        <v>77</v>
      </c>
      <c r="D51" s="855">
        <v>188.26</v>
      </c>
      <c r="E51" s="855"/>
      <c r="F51" s="855">
        <v>188.26</v>
      </c>
    </row>
    <row r="52" spans="1:6" ht="22.5">
      <c r="A52" s="845"/>
      <c r="B52" s="858" t="s">
        <v>76</v>
      </c>
      <c r="C52" s="847" t="s">
        <v>314</v>
      </c>
      <c r="D52" s="855">
        <v>2451.87</v>
      </c>
      <c r="E52" s="855"/>
      <c r="F52" s="855">
        <v>2451.87</v>
      </c>
    </row>
    <row r="53" spans="1:6" ht="12.75">
      <c r="A53" s="845"/>
      <c r="B53" s="858" t="s">
        <v>76</v>
      </c>
      <c r="C53" s="847" t="s">
        <v>281</v>
      </c>
      <c r="D53" s="855">
        <v>346.8</v>
      </c>
      <c r="E53" s="855"/>
      <c r="F53" s="855">
        <v>346.8</v>
      </c>
    </row>
    <row r="54" spans="1:6" ht="12.75">
      <c r="A54" s="335"/>
      <c r="B54" s="858" t="s">
        <v>76</v>
      </c>
      <c r="C54" s="847" t="s">
        <v>315</v>
      </c>
      <c r="D54" s="866"/>
      <c r="E54" s="866">
        <v>1247.3</v>
      </c>
      <c r="F54" s="866">
        <v>1247.3</v>
      </c>
    </row>
    <row r="55" spans="1:6" ht="12.75">
      <c r="A55" s="850"/>
      <c r="B55" s="851"/>
      <c r="C55" s="852" t="s">
        <v>87</v>
      </c>
      <c r="D55" s="857">
        <v>13079.11</v>
      </c>
      <c r="E55" s="857">
        <v>1247.3</v>
      </c>
      <c r="F55" s="857">
        <v>14326.41</v>
      </c>
    </row>
    <row r="56" spans="1:6" ht="12.75">
      <c r="A56" s="845" t="s">
        <v>22</v>
      </c>
      <c r="B56" s="858" t="s">
        <v>76</v>
      </c>
      <c r="C56" s="847" t="s">
        <v>316</v>
      </c>
      <c r="D56" s="855">
        <v>256.28</v>
      </c>
      <c r="E56" s="867"/>
      <c r="F56" s="855">
        <v>256.28</v>
      </c>
    </row>
    <row r="57" spans="1:6" ht="12.75">
      <c r="A57" s="868"/>
      <c r="B57" s="858" t="s">
        <v>76</v>
      </c>
      <c r="C57" s="847" t="s">
        <v>152</v>
      </c>
      <c r="D57" s="855">
        <v>138.39</v>
      </c>
      <c r="E57" s="855"/>
      <c r="F57" s="855">
        <v>138.39</v>
      </c>
    </row>
    <row r="58" spans="1:6" ht="12.75">
      <c r="A58" s="335"/>
      <c r="B58" s="858" t="s">
        <v>76</v>
      </c>
      <c r="C58" s="847" t="s">
        <v>317</v>
      </c>
      <c r="D58" s="855">
        <v>1128</v>
      </c>
      <c r="E58" s="855"/>
      <c r="F58" s="855">
        <v>1128</v>
      </c>
    </row>
    <row r="59" spans="1:6" ht="12.75">
      <c r="A59" s="335"/>
      <c r="B59" s="858" t="s">
        <v>76</v>
      </c>
      <c r="C59" s="847" t="s">
        <v>318</v>
      </c>
      <c r="D59" s="855">
        <v>641.31</v>
      </c>
      <c r="E59" s="855"/>
      <c r="F59" s="855">
        <v>641.31</v>
      </c>
    </row>
    <row r="60" spans="1:6" ht="12.75">
      <c r="A60" s="335"/>
      <c r="B60" s="858" t="s">
        <v>76</v>
      </c>
      <c r="C60" s="847" t="s">
        <v>78</v>
      </c>
      <c r="D60" s="855">
        <v>47464.8</v>
      </c>
      <c r="E60" s="855"/>
      <c r="F60" s="855">
        <v>47464.8</v>
      </c>
    </row>
    <row r="61" spans="1:6" ht="12.75">
      <c r="A61" s="335"/>
      <c r="B61" s="858" t="s">
        <v>76</v>
      </c>
      <c r="C61" s="847" t="s">
        <v>84</v>
      </c>
      <c r="D61" s="866"/>
      <c r="E61" s="866">
        <v>2777.32</v>
      </c>
      <c r="F61" s="855">
        <v>2777.32</v>
      </c>
    </row>
    <row r="62" spans="1:6" ht="12.75">
      <c r="A62" s="850"/>
      <c r="B62" s="869"/>
      <c r="C62" s="852" t="s">
        <v>88</v>
      </c>
      <c r="D62" s="857">
        <v>49628.780000000006</v>
      </c>
      <c r="E62" s="857">
        <v>2777.32</v>
      </c>
      <c r="F62" s="857">
        <v>52406.100000000006</v>
      </c>
    </row>
    <row r="63" spans="1:6" ht="12.75">
      <c r="A63" s="845" t="s">
        <v>23</v>
      </c>
      <c r="B63" s="858" t="s">
        <v>76</v>
      </c>
      <c r="C63" s="847" t="s">
        <v>78</v>
      </c>
      <c r="D63" s="855">
        <v>273980.22</v>
      </c>
      <c r="E63" s="855"/>
      <c r="F63" s="855">
        <v>273980.22</v>
      </c>
    </row>
    <row r="64" spans="1:6" ht="12.75">
      <c r="A64" s="845"/>
      <c r="B64" s="858" t="s">
        <v>76</v>
      </c>
      <c r="C64" s="847" t="s">
        <v>282</v>
      </c>
      <c r="D64" s="855">
        <v>19977</v>
      </c>
      <c r="E64" s="855"/>
      <c r="F64" s="855">
        <v>19977</v>
      </c>
    </row>
    <row r="65" spans="1:6" ht="12.75">
      <c r="A65" s="335"/>
      <c r="B65" s="858" t="s">
        <v>76</v>
      </c>
      <c r="C65" s="847" t="s">
        <v>281</v>
      </c>
      <c r="D65" s="855">
        <v>887</v>
      </c>
      <c r="E65" s="866"/>
      <c r="F65" s="855">
        <v>887</v>
      </c>
    </row>
    <row r="66" spans="1:6" ht="12.75">
      <c r="A66" s="850"/>
      <c r="B66" s="851"/>
      <c r="C66" s="852" t="s">
        <v>142</v>
      </c>
      <c r="D66" s="857">
        <v>294844.22</v>
      </c>
      <c r="E66" s="857">
        <v>0</v>
      </c>
      <c r="F66" s="857">
        <v>294844.22</v>
      </c>
    </row>
    <row r="67" spans="1:6" ht="12.75">
      <c r="A67" s="870" t="s">
        <v>24</v>
      </c>
      <c r="B67" s="858" t="s">
        <v>76</v>
      </c>
      <c r="C67" s="847" t="s">
        <v>78</v>
      </c>
      <c r="D67" s="855">
        <v>48106.02</v>
      </c>
      <c r="E67" s="867"/>
      <c r="F67" s="855">
        <v>48106.02</v>
      </c>
    </row>
    <row r="68" spans="1:6" ht="22.5">
      <c r="A68" s="870"/>
      <c r="B68" s="858" t="s">
        <v>76</v>
      </c>
      <c r="C68" s="847" t="s">
        <v>554</v>
      </c>
      <c r="D68" s="855">
        <v>2129.09</v>
      </c>
      <c r="E68" s="855"/>
      <c r="F68" s="855">
        <v>2129.09</v>
      </c>
    </row>
    <row r="69" spans="1:6" ht="12.75">
      <c r="A69" s="870"/>
      <c r="B69" s="858" t="s">
        <v>76</v>
      </c>
      <c r="C69" s="847" t="s">
        <v>319</v>
      </c>
      <c r="D69" s="855">
        <v>8990.78</v>
      </c>
      <c r="E69" s="855"/>
      <c r="F69" s="855">
        <v>8990.78</v>
      </c>
    </row>
    <row r="70" spans="1:6" ht="22.5">
      <c r="A70" s="870"/>
      <c r="B70" s="858" t="s">
        <v>76</v>
      </c>
      <c r="C70" s="847" t="s">
        <v>555</v>
      </c>
      <c r="D70" s="855">
        <v>1445.34</v>
      </c>
      <c r="E70" s="855"/>
      <c r="F70" s="855">
        <v>1445.34</v>
      </c>
    </row>
    <row r="71" spans="1:6" ht="12.75">
      <c r="A71" s="870"/>
      <c r="B71" s="858" t="s">
        <v>76</v>
      </c>
      <c r="C71" s="847" t="s">
        <v>556</v>
      </c>
      <c r="D71" s="855">
        <v>14909.26</v>
      </c>
      <c r="E71" s="855"/>
      <c r="F71" s="855">
        <v>14909.26</v>
      </c>
    </row>
    <row r="72" spans="1:6" ht="12.75">
      <c r="A72" s="870"/>
      <c r="B72" s="858" t="s">
        <v>76</v>
      </c>
      <c r="C72" s="847" t="s">
        <v>557</v>
      </c>
      <c r="D72" s="855">
        <v>116.43</v>
      </c>
      <c r="E72" s="855"/>
      <c r="F72" s="855">
        <v>116.43</v>
      </c>
    </row>
    <row r="73" spans="1:6" ht="12.75">
      <c r="A73" s="859"/>
      <c r="B73" s="860"/>
      <c r="C73" s="852" t="s">
        <v>89</v>
      </c>
      <c r="D73" s="857">
        <v>75696.91999999998</v>
      </c>
      <c r="E73" s="857">
        <v>0</v>
      </c>
      <c r="F73" s="857">
        <v>75696.91999999998</v>
      </c>
    </row>
    <row r="74" spans="1:6" ht="22.5">
      <c r="A74" s="871" t="s">
        <v>25</v>
      </c>
      <c r="B74" s="872" t="s">
        <v>76</v>
      </c>
      <c r="C74" s="873" t="s">
        <v>285</v>
      </c>
      <c r="D74" s="855">
        <v>605.74</v>
      </c>
      <c r="E74" s="867"/>
      <c r="F74" s="855">
        <v>605.74</v>
      </c>
    </row>
    <row r="75" spans="1:6" ht="12.75">
      <c r="A75" s="874"/>
      <c r="B75" s="875" t="s">
        <v>76</v>
      </c>
      <c r="C75" s="847" t="s">
        <v>232</v>
      </c>
      <c r="D75" s="855">
        <v>14021.15</v>
      </c>
      <c r="E75" s="855"/>
      <c r="F75" s="855">
        <v>14021.15</v>
      </c>
    </row>
    <row r="76" spans="1:6" ht="12.75">
      <c r="A76" s="876"/>
      <c r="B76" s="851"/>
      <c r="C76" s="877" t="s">
        <v>90</v>
      </c>
      <c r="D76" s="857">
        <v>14626.89</v>
      </c>
      <c r="E76" s="857">
        <v>0</v>
      </c>
      <c r="F76" s="857">
        <v>14626.89</v>
      </c>
    </row>
    <row r="77" spans="1:6" ht="12.75">
      <c r="A77" s="878"/>
      <c r="B77" s="860"/>
      <c r="C77" s="879"/>
      <c r="D77" s="862"/>
      <c r="E77" s="862"/>
      <c r="F77" s="862"/>
    </row>
    <row r="78" spans="1:6" ht="12.75">
      <c r="A78" s="398" t="s">
        <v>168</v>
      </c>
      <c r="B78" s="927"/>
      <c r="C78" s="398"/>
      <c r="D78" s="398"/>
      <c r="E78" s="398"/>
      <c r="F78" s="398"/>
    </row>
    <row r="79" spans="1:6" ht="12.75">
      <c r="A79" s="398" t="s">
        <v>146</v>
      </c>
      <c r="B79" s="927"/>
      <c r="C79" s="398"/>
      <c r="D79" s="398"/>
      <c r="E79" s="398"/>
      <c r="F79" s="398"/>
    </row>
    <row r="80" spans="1:6" ht="13.5" thickBot="1">
      <c r="A80" s="928"/>
      <c r="B80" s="929"/>
      <c r="C80" s="928"/>
      <c r="D80" s="928"/>
      <c r="E80" s="928"/>
      <c r="F80" s="930" t="s">
        <v>12</v>
      </c>
    </row>
    <row r="81" spans="1:6" ht="35.25" thickBot="1" thickTop="1">
      <c r="A81" s="863" t="s">
        <v>33</v>
      </c>
      <c r="B81" s="864"/>
      <c r="C81" s="880" t="s">
        <v>150</v>
      </c>
      <c r="D81" s="863" t="s">
        <v>147</v>
      </c>
      <c r="E81" s="863" t="s">
        <v>74</v>
      </c>
      <c r="F81" s="863" t="s">
        <v>75</v>
      </c>
    </row>
    <row r="82" spans="1:6" ht="13.5" thickTop="1">
      <c r="A82" s="845" t="s">
        <v>26</v>
      </c>
      <c r="B82" s="881" t="s">
        <v>76</v>
      </c>
      <c r="C82" s="847" t="s">
        <v>91</v>
      </c>
      <c r="D82" s="855">
        <v>327717.19</v>
      </c>
      <c r="E82" s="855"/>
      <c r="F82" s="855">
        <v>327717.19</v>
      </c>
    </row>
    <row r="83" spans="1:6" ht="12.75">
      <c r="A83" s="845"/>
      <c r="B83" s="882" t="s">
        <v>76</v>
      </c>
      <c r="C83" s="847" t="s">
        <v>320</v>
      </c>
      <c r="D83" s="855">
        <v>0</v>
      </c>
      <c r="E83" s="855"/>
      <c r="F83" s="855">
        <v>0</v>
      </c>
    </row>
    <row r="84" spans="1:6" ht="12.75">
      <c r="A84" s="845"/>
      <c r="B84" s="882" t="s">
        <v>76</v>
      </c>
      <c r="C84" s="847" t="s">
        <v>321</v>
      </c>
      <c r="D84" s="855">
        <v>134137.56</v>
      </c>
      <c r="E84" s="855"/>
      <c r="F84" s="855">
        <v>134137.56</v>
      </c>
    </row>
    <row r="85" spans="1:6" ht="12.75">
      <c r="A85" s="845"/>
      <c r="B85" s="882" t="s">
        <v>76</v>
      </c>
      <c r="C85" s="847" t="s">
        <v>628</v>
      </c>
      <c r="D85" s="855">
        <v>0</v>
      </c>
      <c r="E85" s="855"/>
      <c r="F85" s="855">
        <v>0</v>
      </c>
    </row>
    <row r="86" spans="1:6" ht="22.5">
      <c r="A86" s="845"/>
      <c r="B86" s="882" t="s">
        <v>76</v>
      </c>
      <c r="C86" s="847" t="s">
        <v>629</v>
      </c>
      <c r="D86" s="855">
        <v>0</v>
      </c>
      <c r="E86" s="855"/>
      <c r="F86" s="855">
        <v>0</v>
      </c>
    </row>
    <row r="87" spans="1:6" ht="12.75">
      <c r="A87" s="876"/>
      <c r="B87" s="851"/>
      <c r="C87" s="877" t="s">
        <v>92</v>
      </c>
      <c r="D87" s="857">
        <v>461854.75</v>
      </c>
      <c r="E87" s="857">
        <v>0</v>
      </c>
      <c r="F87" s="857">
        <v>461854.75</v>
      </c>
    </row>
    <row r="88" spans="1:6" ht="12.75">
      <c r="A88" s="845" t="s">
        <v>27</v>
      </c>
      <c r="B88" s="882" t="s">
        <v>76</v>
      </c>
      <c r="C88" s="847" t="s">
        <v>149</v>
      </c>
      <c r="D88" s="855">
        <v>5033.76</v>
      </c>
      <c r="E88" s="855"/>
      <c r="F88" s="855">
        <v>5033.76</v>
      </c>
    </row>
    <row r="89" spans="1:6" ht="12.75">
      <c r="A89" s="845"/>
      <c r="B89" s="882" t="s">
        <v>76</v>
      </c>
      <c r="C89" s="847" t="s">
        <v>322</v>
      </c>
      <c r="D89" s="855">
        <v>40245.21</v>
      </c>
      <c r="E89" s="855"/>
      <c r="F89" s="855">
        <v>40245.21</v>
      </c>
    </row>
    <row r="90" spans="1:6" ht="12.75">
      <c r="A90" s="883"/>
      <c r="B90" s="882" t="s">
        <v>76</v>
      </c>
      <c r="C90" s="847" t="s">
        <v>78</v>
      </c>
      <c r="D90" s="855">
        <v>15451.16</v>
      </c>
      <c r="E90" s="855"/>
      <c r="F90" s="855">
        <v>15451.16</v>
      </c>
    </row>
    <row r="91" spans="1:6" ht="12.75">
      <c r="A91" s="883"/>
      <c r="B91" s="882" t="s">
        <v>76</v>
      </c>
      <c r="C91" s="847" t="s">
        <v>248</v>
      </c>
      <c r="D91" s="855">
        <v>3110</v>
      </c>
      <c r="E91" s="855"/>
      <c r="F91" s="855">
        <v>3110</v>
      </c>
    </row>
    <row r="92" spans="1:6" ht="12.75">
      <c r="A92" s="876"/>
      <c r="B92" s="851"/>
      <c r="C92" s="852" t="s">
        <v>93</v>
      </c>
      <c r="D92" s="857">
        <v>63840.130000000005</v>
      </c>
      <c r="E92" s="857">
        <v>0</v>
      </c>
      <c r="F92" s="834">
        <v>63840.130000000005</v>
      </c>
    </row>
    <row r="93" spans="1:6" ht="12.75">
      <c r="A93" s="845" t="s">
        <v>28</v>
      </c>
      <c r="B93" s="858" t="s">
        <v>76</v>
      </c>
      <c r="C93" s="849" t="s">
        <v>630</v>
      </c>
      <c r="D93" s="884">
        <v>0</v>
      </c>
      <c r="E93" s="884"/>
      <c r="F93" s="855">
        <v>0</v>
      </c>
    </row>
    <row r="94" spans="1:6" ht="12.75">
      <c r="A94" s="845"/>
      <c r="B94" s="885" t="s">
        <v>76</v>
      </c>
      <c r="C94" s="847" t="s">
        <v>94</v>
      </c>
      <c r="D94" s="884">
        <v>86593.09</v>
      </c>
      <c r="E94" s="884"/>
      <c r="F94" s="855">
        <v>86593.09</v>
      </c>
    </row>
    <row r="95" spans="1:6" ht="12.75">
      <c r="A95" s="845"/>
      <c r="B95" s="885" t="s">
        <v>76</v>
      </c>
      <c r="C95" s="847" t="s">
        <v>558</v>
      </c>
      <c r="D95" s="884">
        <v>33997.5</v>
      </c>
      <c r="E95" s="884"/>
      <c r="F95" s="855">
        <v>33997.5</v>
      </c>
    </row>
    <row r="96" spans="1:6" ht="12.75">
      <c r="A96" s="876"/>
      <c r="B96" s="851"/>
      <c r="C96" s="852" t="s">
        <v>95</v>
      </c>
      <c r="D96" s="857">
        <v>120590.59</v>
      </c>
      <c r="E96" s="857">
        <v>0</v>
      </c>
      <c r="F96" s="857">
        <v>120590.59</v>
      </c>
    </row>
    <row r="97" spans="1:6" ht="12.75">
      <c r="A97" s="845" t="s">
        <v>29</v>
      </c>
      <c r="B97" s="858" t="s">
        <v>76</v>
      </c>
      <c r="C97" s="847" t="s">
        <v>323</v>
      </c>
      <c r="D97" s="855">
        <v>0</v>
      </c>
      <c r="E97" s="884"/>
      <c r="F97" s="884">
        <v>0</v>
      </c>
    </row>
    <row r="98" spans="1:6" ht="22.5">
      <c r="A98" s="845"/>
      <c r="B98" s="858" t="s">
        <v>76</v>
      </c>
      <c r="C98" s="847" t="s">
        <v>324</v>
      </c>
      <c r="D98" s="855">
        <v>2224</v>
      </c>
      <c r="E98" s="884"/>
      <c r="F98" s="884">
        <v>2224</v>
      </c>
    </row>
    <row r="99" spans="1:6" ht="12.75">
      <c r="A99" s="883"/>
      <c r="B99" s="858" t="s">
        <v>76</v>
      </c>
      <c r="C99" s="847" t="s">
        <v>155</v>
      </c>
      <c r="D99" s="855">
        <v>2540</v>
      </c>
      <c r="E99" s="884"/>
      <c r="F99" s="884">
        <v>2540</v>
      </c>
    </row>
    <row r="100" spans="1:6" ht="12.75">
      <c r="A100" s="883"/>
      <c r="B100" s="858" t="s">
        <v>76</v>
      </c>
      <c r="C100" s="849" t="s">
        <v>612</v>
      </c>
      <c r="D100" s="855"/>
      <c r="E100" s="884">
        <v>0</v>
      </c>
      <c r="F100" s="884">
        <v>0</v>
      </c>
    </row>
    <row r="101" spans="1:6" ht="12.75">
      <c r="A101" s="876"/>
      <c r="B101" s="851"/>
      <c r="C101" s="852" t="s">
        <v>96</v>
      </c>
      <c r="D101" s="857">
        <v>4764</v>
      </c>
      <c r="E101" s="857">
        <v>0</v>
      </c>
      <c r="F101" s="857">
        <v>4764</v>
      </c>
    </row>
    <row r="102" spans="1:6" ht="33.75">
      <c r="A102" s="886" t="s">
        <v>30</v>
      </c>
      <c r="B102" s="858" t="s">
        <v>76</v>
      </c>
      <c r="C102" s="847" t="s">
        <v>559</v>
      </c>
      <c r="D102" s="855">
        <v>60249.41</v>
      </c>
      <c r="E102" s="855"/>
      <c r="F102" s="884">
        <v>60249.41</v>
      </c>
    </row>
    <row r="103" spans="1:6" ht="12.75">
      <c r="A103" s="878"/>
      <c r="B103" s="858" t="s">
        <v>76</v>
      </c>
      <c r="C103" s="847" t="s">
        <v>249</v>
      </c>
      <c r="D103" s="855">
        <v>7509.48</v>
      </c>
      <c r="E103" s="855"/>
      <c r="F103" s="884">
        <v>7509.48</v>
      </c>
    </row>
    <row r="104" spans="1:6" ht="12.75">
      <c r="A104" s="878"/>
      <c r="B104" s="860"/>
      <c r="C104" s="852" t="s">
        <v>250</v>
      </c>
      <c r="D104" s="857">
        <v>67758.89</v>
      </c>
      <c r="E104" s="857">
        <v>0</v>
      </c>
      <c r="F104" s="857">
        <v>67758.89</v>
      </c>
    </row>
    <row r="105" spans="1:6" ht="13.5" thickBot="1">
      <c r="A105" s="887"/>
      <c r="B105" s="888"/>
      <c r="C105" s="889" t="s">
        <v>97</v>
      </c>
      <c r="D105" s="602">
        <v>1999078.7199999997</v>
      </c>
      <c r="E105" s="602">
        <v>10998.189999999999</v>
      </c>
      <c r="F105" s="602">
        <v>2010076.9099999997</v>
      </c>
    </row>
    <row r="106" spans="1:6" ht="13.5" thickTop="1">
      <c r="A106" s="890"/>
      <c r="B106" s="891"/>
      <c r="C106" s="890"/>
      <c r="D106" s="890"/>
      <c r="E106" s="890"/>
      <c r="F106" s="892"/>
    </row>
    <row r="107" spans="1:6" ht="12.75">
      <c r="A107" s="1040" t="s">
        <v>325</v>
      </c>
      <c r="B107" s="1040"/>
      <c r="C107" s="1040"/>
      <c r="D107" s="1040"/>
      <c r="E107" s="1040"/>
      <c r="F107" s="893"/>
    </row>
    <row r="108" spans="1:6" ht="15.75" customHeight="1">
      <c r="A108" s="1041" t="s">
        <v>609</v>
      </c>
      <c r="B108" s="1041"/>
      <c r="C108" s="1041"/>
      <c r="D108" s="1041"/>
      <c r="E108" s="1041"/>
      <c r="F108" s="894"/>
    </row>
    <row r="109" spans="1:6" ht="27" customHeight="1">
      <c r="A109" s="1040" t="s">
        <v>631</v>
      </c>
      <c r="B109" s="1040"/>
      <c r="C109" s="1040"/>
      <c r="D109" s="1040"/>
      <c r="E109" s="1040"/>
      <c r="F109" s="895"/>
    </row>
    <row r="110" spans="1:6" ht="12.75">
      <c r="A110" s="1040" t="s">
        <v>632</v>
      </c>
      <c r="B110" s="1040"/>
      <c r="C110" s="1040"/>
      <c r="D110" s="1040"/>
      <c r="E110" s="1040"/>
      <c r="F110" s="895"/>
    </row>
    <row r="111" spans="1:6" ht="12.75">
      <c r="A111" s="1040" t="s">
        <v>633</v>
      </c>
      <c r="B111" s="1040"/>
      <c r="C111" s="1040"/>
      <c r="D111" s="1040"/>
      <c r="E111" s="1040"/>
      <c r="F111" s="895"/>
    </row>
    <row r="112" ht="22.5">
      <c r="A112" s="827" t="s">
        <v>634</v>
      </c>
    </row>
    <row r="113" spans="1:5" ht="12.75">
      <c r="A113" s="1041" t="s">
        <v>161</v>
      </c>
      <c r="B113" s="1041"/>
      <c r="C113" s="1041"/>
      <c r="D113" s="1041"/>
      <c r="E113" s="1041"/>
    </row>
    <row r="114" spans="1:5" ht="12.75">
      <c r="A114" s="1041"/>
      <c r="B114" s="1041"/>
      <c r="C114" s="1041"/>
      <c r="D114" s="1041"/>
      <c r="E114" s="1041"/>
    </row>
  </sheetData>
  <sheetProtection password="8870" sheet="1"/>
  <mergeCells count="6">
    <mergeCell ref="A107:E107"/>
    <mergeCell ref="A108:E108"/>
    <mergeCell ref="A109:E109"/>
    <mergeCell ref="A111:E111"/>
    <mergeCell ref="A113:E114"/>
    <mergeCell ref="A110:E110"/>
  </mergeCells>
  <printOptions horizontalCentered="1"/>
  <pageMargins left="0.3937007874015748" right="0.3937007874015748" top="1.1811023622047245" bottom="0.3937007874015748" header="0" footer="0"/>
  <pageSetup horizontalDpi="600" verticalDpi="600" orientation="landscape" paperSize="9" scale="70" r:id="rId1"/>
  <rowBreaks count="2" manualBreakCount="2">
    <brk id="41" max="5" man="1"/>
    <brk id="77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H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57421875" style="0" customWidth="1"/>
    <col min="2" max="2" width="14.57421875" style="0" customWidth="1"/>
    <col min="3" max="3" width="14.421875" style="0" customWidth="1"/>
    <col min="4" max="4" width="14.140625" style="0" customWidth="1"/>
    <col min="5" max="5" width="13.57421875" style="0" bestFit="1" customWidth="1"/>
    <col min="6" max="6" width="19.57421875" style="0" customWidth="1"/>
  </cols>
  <sheetData>
    <row r="2" spans="1:5" s="12" customFormat="1" ht="20.25" customHeight="1">
      <c r="A2" s="1043" t="s">
        <v>213</v>
      </c>
      <c r="B2" s="1043"/>
      <c r="C2" s="1043"/>
      <c r="D2" s="1043"/>
      <c r="E2" s="1043"/>
    </row>
    <row r="3" spans="1:5" ht="24" customHeight="1">
      <c r="A3" s="1043" t="s">
        <v>636</v>
      </c>
      <c r="B3" s="1043"/>
      <c r="C3" s="1043"/>
      <c r="D3" s="1043"/>
      <c r="E3" s="1043"/>
    </row>
    <row r="4" spans="1:5" ht="21" customHeight="1" thickBot="1">
      <c r="A4" s="13"/>
      <c r="B4" s="13"/>
      <c r="C4" s="13"/>
      <c r="D4" s="13"/>
      <c r="E4" s="14" t="s">
        <v>12</v>
      </c>
    </row>
    <row r="5" spans="1:5" ht="69.75" customHeight="1" thickTop="1">
      <c r="A5" s="16" t="s">
        <v>13</v>
      </c>
      <c r="B5" s="17" t="s">
        <v>259</v>
      </c>
      <c r="C5" s="17" t="s">
        <v>260</v>
      </c>
      <c r="D5" s="17" t="s">
        <v>635</v>
      </c>
      <c r="E5" s="17" t="s">
        <v>15</v>
      </c>
    </row>
    <row r="6" spans="1:8" s="79" customFormat="1" ht="12" customHeight="1">
      <c r="A6" s="93" t="s">
        <v>16</v>
      </c>
      <c r="B6" s="144">
        <v>493829</v>
      </c>
      <c r="C6" s="144">
        <v>22496.00716</v>
      </c>
      <c r="D6" s="103">
        <v>71530.19033999999</v>
      </c>
      <c r="E6" s="103">
        <f>SUM(B6:D6)</f>
        <v>587855.1975</v>
      </c>
      <c r="G6" s="41"/>
      <c r="H6" s="142"/>
    </row>
    <row r="7" spans="1:8" s="79" customFormat="1" ht="12" customHeight="1">
      <c r="A7" s="93" t="s">
        <v>17</v>
      </c>
      <c r="B7" s="144">
        <v>71485</v>
      </c>
      <c r="C7" s="144">
        <v>7578.8603299999995</v>
      </c>
      <c r="D7" s="103">
        <v>26119.00792</v>
      </c>
      <c r="E7" s="103">
        <f aca="true" t="shared" si="0" ref="E7:E20">SUM(B7:D7)</f>
        <v>105182.86825</v>
      </c>
      <c r="G7" s="41"/>
      <c r="H7" s="142"/>
    </row>
    <row r="8" spans="1:8" s="79" customFormat="1" ht="12" customHeight="1">
      <c r="A8" s="93" t="s">
        <v>18</v>
      </c>
      <c r="B8" s="144">
        <v>80432</v>
      </c>
      <c r="C8" s="144">
        <v>19105.94826</v>
      </c>
      <c r="D8" s="103">
        <v>36306.85140000001</v>
      </c>
      <c r="E8" s="103">
        <f t="shared" si="0"/>
        <v>135844.79966000002</v>
      </c>
      <c r="G8" s="41"/>
      <c r="H8" s="142"/>
    </row>
    <row r="9" spans="1:8" s="79" customFormat="1" ht="12" customHeight="1">
      <c r="A9" s="213" t="s">
        <v>19</v>
      </c>
      <c r="B9" s="144">
        <v>20952</v>
      </c>
      <c r="C9" s="144">
        <v>3820.95888</v>
      </c>
      <c r="D9" s="103">
        <v>9066.87155</v>
      </c>
      <c r="E9" s="103">
        <f t="shared" si="0"/>
        <v>33839.83043</v>
      </c>
      <c r="G9" s="41"/>
      <c r="H9" s="142"/>
    </row>
    <row r="10" spans="1:8" s="79" customFormat="1" ht="12" customHeight="1">
      <c r="A10" s="93" t="s">
        <v>20</v>
      </c>
      <c r="B10" s="144">
        <v>15973</v>
      </c>
      <c r="C10" s="144">
        <v>1944.7499599999999</v>
      </c>
      <c r="D10" s="103">
        <v>4177.998820000001</v>
      </c>
      <c r="E10" s="103">
        <f t="shared" si="0"/>
        <v>22095.74878</v>
      </c>
      <c r="G10" s="41"/>
      <c r="H10" s="142"/>
    </row>
    <row r="11" spans="1:8" s="79" customFormat="1" ht="12" customHeight="1">
      <c r="A11" s="93" t="s">
        <v>21</v>
      </c>
      <c r="B11" s="144">
        <v>7345</v>
      </c>
      <c r="C11" s="144">
        <v>1056.4160599999998</v>
      </c>
      <c r="D11" s="103">
        <v>2739.65968</v>
      </c>
      <c r="E11" s="103">
        <f t="shared" si="0"/>
        <v>11141.07574</v>
      </c>
      <c r="G11" s="41"/>
      <c r="H11" s="142"/>
    </row>
    <row r="12" spans="1:8" s="79" customFormat="1" ht="12" customHeight="1">
      <c r="A12" s="93" t="s">
        <v>22</v>
      </c>
      <c r="B12" s="144">
        <v>24581</v>
      </c>
      <c r="C12" s="144">
        <v>3723.22846</v>
      </c>
      <c r="D12" s="103">
        <v>8275.09225</v>
      </c>
      <c r="E12" s="103">
        <f t="shared" si="0"/>
        <v>36579.32071</v>
      </c>
      <c r="G12" s="41"/>
      <c r="H12" s="142"/>
    </row>
    <row r="13" spans="1:8" s="79" customFormat="1" ht="12" customHeight="1">
      <c r="A13" s="93" t="s">
        <v>23</v>
      </c>
      <c r="B13" s="144">
        <v>112612</v>
      </c>
      <c r="C13" s="144">
        <v>15243.470370000001</v>
      </c>
      <c r="D13" s="103">
        <v>31088.91331</v>
      </c>
      <c r="E13" s="103">
        <f t="shared" si="0"/>
        <v>158944.38368</v>
      </c>
      <c r="G13" s="41"/>
      <c r="H13" s="142"/>
    </row>
    <row r="14" spans="1:8" s="79" customFormat="1" ht="12" customHeight="1">
      <c r="A14" s="93" t="s">
        <v>24</v>
      </c>
      <c r="B14" s="144">
        <v>41337</v>
      </c>
      <c r="C14" s="144">
        <v>3710.38046</v>
      </c>
      <c r="D14" s="103">
        <v>10594.416379999999</v>
      </c>
      <c r="E14" s="103">
        <f t="shared" si="0"/>
        <v>55641.796839999995</v>
      </c>
      <c r="G14" s="41"/>
      <c r="H14" s="142"/>
    </row>
    <row r="15" spans="1:8" s="79" customFormat="1" ht="12" customHeight="1">
      <c r="A15" s="93" t="s">
        <v>25</v>
      </c>
      <c r="B15" s="144">
        <v>15157</v>
      </c>
      <c r="C15" s="144">
        <v>6314.83279</v>
      </c>
      <c r="D15" s="103">
        <v>11387.17361</v>
      </c>
      <c r="E15" s="103">
        <f t="shared" si="0"/>
        <v>32859.0064</v>
      </c>
      <c r="G15" s="41"/>
      <c r="H15" s="142"/>
    </row>
    <row r="16" spans="1:8" s="79" customFormat="1" ht="12" customHeight="1">
      <c r="A16" s="93" t="s">
        <v>26</v>
      </c>
      <c r="B16" s="144">
        <v>31720</v>
      </c>
      <c r="C16" s="144">
        <v>5204.49982</v>
      </c>
      <c r="D16" s="103">
        <v>7737.4337</v>
      </c>
      <c r="E16" s="103">
        <f t="shared" si="0"/>
        <v>44661.93352</v>
      </c>
      <c r="G16" s="41"/>
      <c r="H16" s="142"/>
    </row>
    <row r="17" spans="1:8" s="79" customFormat="1" ht="12" customHeight="1">
      <c r="A17" s="93" t="s">
        <v>27</v>
      </c>
      <c r="B17" s="144">
        <v>3648</v>
      </c>
      <c r="C17" s="144">
        <v>2468.4338800000005</v>
      </c>
      <c r="D17" s="103">
        <v>6038.56686</v>
      </c>
      <c r="E17" s="103">
        <f t="shared" si="0"/>
        <v>12155.00074</v>
      </c>
      <c r="G17" s="41"/>
      <c r="H17" s="142"/>
    </row>
    <row r="18" spans="1:8" s="79" customFormat="1" ht="12" customHeight="1">
      <c r="A18" s="93" t="s">
        <v>28</v>
      </c>
      <c r="B18" s="144">
        <v>70040</v>
      </c>
      <c r="C18" s="144">
        <v>3624.7900799999998</v>
      </c>
      <c r="D18" s="103">
        <v>8399.60385</v>
      </c>
      <c r="E18" s="103">
        <f t="shared" si="0"/>
        <v>82064.39393</v>
      </c>
      <c r="G18" s="41"/>
      <c r="H18" s="142"/>
    </row>
    <row r="19" spans="1:8" s="79" customFormat="1" ht="12" customHeight="1">
      <c r="A19" s="93" t="s">
        <v>29</v>
      </c>
      <c r="B19" s="144">
        <v>218</v>
      </c>
      <c r="C19" s="144">
        <v>24017.33087</v>
      </c>
      <c r="D19" s="103">
        <v>131661.96579</v>
      </c>
      <c r="E19" s="103">
        <f t="shared" si="0"/>
        <v>155897.29666</v>
      </c>
      <c r="G19" s="41"/>
      <c r="H19" s="142"/>
    </row>
    <row r="20" spans="1:8" s="79" customFormat="1" ht="12" customHeight="1">
      <c r="A20" s="93" t="s">
        <v>30</v>
      </c>
      <c r="B20" s="144">
        <v>32368</v>
      </c>
      <c r="C20" s="144">
        <v>7402.44719</v>
      </c>
      <c r="D20" s="103">
        <v>25643.186429999998</v>
      </c>
      <c r="E20" s="103">
        <f t="shared" si="0"/>
        <v>65413.63361999999</v>
      </c>
      <c r="G20" s="41"/>
      <c r="H20" s="142"/>
    </row>
    <row r="21" spans="1:8" s="79" customFormat="1" ht="21" customHeight="1" thickBot="1">
      <c r="A21" s="18" t="s">
        <v>15</v>
      </c>
      <c r="B21" s="101">
        <v>1021697</v>
      </c>
      <c r="C21" s="101">
        <v>127712.35457000001</v>
      </c>
      <c r="D21" s="101">
        <v>390766.93189</v>
      </c>
      <c r="E21" s="101">
        <f>SUM(E6:E20)</f>
        <v>1540176.28646</v>
      </c>
      <c r="F21" s="152"/>
      <c r="G21" s="41"/>
      <c r="H21" s="142"/>
    </row>
    <row r="22" spans="1:4" s="79" customFormat="1" ht="45" customHeight="1" thickTop="1">
      <c r="A22" s="1042" t="s">
        <v>611</v>
      </c>
      <c r="B22" s="1042"/>
      <c r="C22" s="1042"/>
      <c r="D22" s="1042"/>
    </row>
    <row r="23" spans="1:4" s="79" customFormat="1" ht="15" customHeight="1">
      <c r="A23" s="169"/>
      <c r="B23" s="169"/>
      <c r="C23" s="169"/>
      <c r="D23" s="169"/>
    </row>
  </sheetData>
  <sheetProtection password="8870" sheet="1"/>
  <mergeCells count="3">
    <mergeCell ref="A22:D22"/>
    <mergeCell ref="A3:E3"/>
    <mergeCell ref="A2:E2"/>
  </mergeCells>
  <printOptions horizontalCentered="1"/>
  <pageMargins left="0.7480314960629921" right="0.7480314960629921" top="1.5748031496062993" bottom="0.3937007874015748" header="0" footer="0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57421875" style="56" customWidth="1"/>
    <col min="2" max="4" width="15.57421875" style="56" customWidth="1"/>
    <col min="5" max="5" width="14.421875" style="56" bestFit="1" customWidth="1"/>
    <col min="6" max="6" width="13.421875" style="56" bestFit="1" customWidth="1"/>
    <col min="7" max="16384" width="11.421875" style="56" customWidth="1"/>
  </cols>
  <sheetData>
    <row r="2" spans="1:4" ht="20.25" customHeight="1">
      <c r="A2" s="1044" t="s">
        <v>214</v>
      </c>
      <c r="B2" s="1044"/>
      <c r="C2" s="1044"/>
      <c r="D2" s="1044"/>
    </row>
    <row r="3" spans="1:4" ht="20.25" customHeight="1">
      <c r="A3" s="1044" t="s">
        <v>104</v>
      </c>
      <c r="B3" s="1044"/>
      <c r="C3" s="1044"/>
      <c r="D3" s="1044"/>
    </row>
    <row r="4" spans="1:4" ht="20.25" customHeight="1" hidden="1">
      <c r="A4" s="1045" t="s">
        <v>284</v>
      </c>
      <c r="B4" s="1045"/>
      <c r="C4" s="1045"/>
      <c r="D4" s="1045"/>
    </row>
    <row r="5" spans="1:6" ht="20.25" customHeight="1" thickBot="1">
      <c r="A5" s="277"/>
      <c r="D5" s="57" t="s">
        <v>12</v>
      </c>
      <c r="F5" s="278"/>
    </row>
    <row r="6" spans="1:4" ht="44.25" customHeight="1" thickTop="1">
      <c r="A6" s="279" t="s">
        <v>52</v>
      </c>
      <c r="B6" s="134" t="s">
        <v>105</v>
      </c>
      <c r="C6" s="134" t="s">
        <v>106</v>
      </c>
      <c r="D6" s="134" t="s">
        <v>107</v>
      </c>
    </row>
    <row r="7" spans="1:6" ht="16.5" customHeight="1">
      <c r="A7" s="280" t="s">
        <v>17</v>
      </c>
      <c r="B7" s="281">
        <v>33773.77</v>
      </c>
      <c r="C7" s="281">
        <v>11256.8</v>
      </c>
      <c r="D7" s="281">
        <v>45030.56999999999</v>
      </c>
      <c r="E7" s="58"/>
      <c r="F7" s="58"/>
    </row>
    <row r="8" spans="1:6" ht="16.5" customHeight="1">
      <c r="A8" s="282" t="s">
        <v>18</v>
      </c>
      <c r="B8" s="281">
        <v>119550.47</v>
      </c>
      <c r="C8" s="281">
        <v>39846.17</v>
      </c>
      <c r="D8" s="281">
        <v>159396.64</v>
      </c>
      <c r="E8" s="58"/>
      <c r="F8" s="58"/>
    </row>
    <row r="9" spans="1:6" ht="16.5" customHeight="1">
      <c r="A9" s="282" t="s">
        <v>19</v>
      </c>
      <c r="B9" s="281">
        <v>10080.59</v>
      </c>
      <c r="C9" s="281">
        <v>3359.85</v>
      </c>
      <c r="D9" s="281">
        <v>13440.44</v>
      </c>
      <c r="E9" s="58"/>
      <c r="F9" s="58"/>
    </row>
    <row r="10" spans="1:6" ht="16.5" customHeight="1">
      <c r="A10" s="280" t="s">
        <v>20</v>
      </c>
      <c r="B10" s="281">
        <v>3740.7</v>
      </c>
      <c r="C10" s="281">
        <v>1246.78</v>
      </c>
      <c r="D10" s="281">
        <v>4987.48</v>
      </c>
      <c r="E10" s="58"/>
      <c r="F10" s="58"/>
    </row>
    <row r="11" spans="1:6" ht="16.5" customHeight="1">
      <c r="A11" s="282" t="s">
        <v>22</v>
      </c>
      <c r="B11" s="281">
        <v>16619.69</v>
      </c>
      <c r="C11" s="281">
        <v>5539.34</v>
      </c>
      <c r="D11" s="281">
        <v>22159.03</v>
      </c>
      <c r="E11" s="58"/>
      <c r="F11" s="58"/>
    </row>
    <row r="12" spans="1:6" ht="16.5" customHeight="1">
      <c r="A12" s="280" t="s">
        <v>23</v>
      </c>
      <c r="B12" s="281">
        <v>42036.18</v>
      </c>
      <c r="C12" s="281">
        <v>14010.66</v>
      </c>
      <c r="D12" s="281">
        <v>56046.84</v>
      </c>
      <c r="E12" s="58"/>
      <c r="F12" s="58"/>
    </row>
    <row r="13" spans="1:6" ht="16.5" customHeight="1">
      <c r="A13" s="280" t="s">
        <v>25</v>
      </c>
      <c r="B13" s="281">
        <v>24859.97</v>
      </c>
      <c r="C13" s="281">
        <v>8285.83</v>
      </c>
      <c r="D13" s="281">
        <v>33145.8</v>
      </c>
      <c r="E13" s="58"/>
      <c r="F13" s="58"/>
    </row>
    <row r="14" spans="1:6" ht="16.5" customHeight="1">
      <c r="A14" s="280" t="s">
        <v>26</v>
      </c>
      <c r="B14" s="281">
        <v>35133.45</v>
      </c>
      <c r="C14" s="281">
        <v>11709.98</v>
      </c>
      <c r="D14" s="281">
        <v>46843.42999999999</v>
      </c>
      <c r="E14" s="58"/>
      <c r="F14" s="58"/>
    </row>
    <row r="15" spans="1:6" ht="16.5" customHeight="1">
      <c r="A15" s="280" t="s">
        <v>27</v>
      </c>
      <c r="B15" s="281">
        <v>18931.14</v>
      </c>
      <c r="C15" s="281">
        <v>6309.74</v>
      </c>
      <c r="D15" s="281">
        <v>25240.879999999997</v>
      </c>
      <c r="E15" s="58"/>
      <c r="F15" s="58"/>
    </row>
    <row r="16" spans="1:6" ht="16.5" customHeight="1">
      <c r="A16" s="280" t="s">
        <v>30</v>
      </c>
      <c r="B16" s="281">
        <v>14640.25</v>
      </c>
      <c r="C16" s="281">
        <v>4879.6</v>
      </c>
      <c r="D16" s="281">
        <v>19519.85</v>
      </c>
      <c r="E16" s="58"/>
      <c r="F16" s="58"/>
    </row>
    <row r="17" spans="1:6" ht="21" customHeight="1" thickBot="1">
      <c r="A17" s="143" t="s">
        <v>15</v>
      </c>
      <c r="B17" s="133">
        <v>319366.21</v>
      </c>
      <c r="C17" s="133">
        <v>106444.75000000001</v>
      </c>
      <c r="D17" s="133">
        <v>425810.95999999996</v>
      </c>
      <c r="E17" s="58"/>
      <c r="F17" s="58"/>
    </row>
    <row r="18" spans="1:6" s="283" customFormat="1" ht="21" customHeight="1" thickTop="1">
      <c r="A18" s="283" t="s">
        <v>31</v>
      </c>
      <c r="D18" s="281"/>
      <c r="F18" s="58"/>
    </row>
    <row r="19" spans="2:8" s="283" customFormat="1" ht="11.25" customHeight="1">
      <c r="B19" s="278"/>
      <c r="C19" s="278"/>
      <c r="D19" s="278"/>
      <c r="F19" s="278"/>
      <c r="G19" s="278"/>
      <c r="H19" s="278"/>
    </row>
    <row r="20" spans="2:4" s="283" customFormat="1" ht="11.25" customHeight="1">
      <c r="B20" s="347"/>
      <c r="C20" s="347"/>
      <c r="D20" s="284"/>
    </row>
    <row r="21" spans="2:4" ht="15.75" customHeight="1">
      <c r="B21" s="284"/>
      <c r="C21" s="284"/>
      <c r="D21" s="284"/>
    </row>
    <row r="22" spans="2:4" ht="15.75" customHeight="1">
      <c r="B22" s="284"/>
      <c r="C22" s="284"/>
      <c r="D22" s="284"/>
    </row>
    <row r="23" spans="2:4" ht="15.75" customHeight="1">
      <c r="B23" s="284"/>
      <c r="C23" s="284"/>
      <c r="D23" s="284"/>
    </row>
    <row r="24" spans="2:12" ht="15.75" customHeight="1">
      <c r="B24" s="304"/>
      <c r="C24" s="304"/>
      <c r="D24" s="284"/>
      <c r="L24" s="56" t="s">
        <v>245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password="8870" sheet="1"/>
  <mergeCells count="3">
    <mergeCell ref="A2:D2"/>
    <mergeCell ref="A3:D3"/>
    <mergeCell ref="A4:D4"/>
  </mergeCells>
  <printOptions horizontalCentered="1"/>
  <pageMargins left="0.7086614173228347" right="0.7086614173228347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IV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21.00390625" style="62" customWidth="1"/>
    <col min="3" max="4" width="18.00390625" style="62" customWidth="1"/>
    <col min="5" max="5" width="20.421875" style="62" customWidth="1"/>
    <col min="6" max="11" width="14.57421875" style="62" customWidth="1"/>
    <col min="12" max="16384" width="11.421875" style="62" customWidth="1"/>
  </cols>
  <sheetData>
    <row r="1" ht="17.25" customHeight="1"/>
    <row r="2" spans="1:5" s="59" customFormat="1" ht="20.25" customHeight="1">
      <c r="A2" s="399" t="s">
        <v>110</v>
      </c>
      <c r="B2" s="400"/>
      <c r="C2" s="400"/>
      <c r="D2" s="400"/>
      <c r="E2" s="400"/>
    </row>
    <row r="3" spans="1:5" s="59" customFormat="1" ht="20.25" customHeight="1">
      <c r="A3" s="401" t="s">
        <v>144</v>
      </c>
      <c r="B3" s="400"/>
      <c r="C3" s="400"/>
      <c r="D3" s="400"/>
      <c r="E3" s="400"/>
    </row>
    <row r="4" spans="1:7" ht="20.25" customHeight="1" thickBot="1">
      <c r="A4" s="60"/>
      <c r="B4" s="60"/>
      <c r="C4" s="60"/>
      <c r="D4" s="60"/>
      <c r="E4" s="61" t="s">
        <v>12</v>
      </c>
      <c r="G4" s="63"/>
    </row>
    <row r="5" spans="1:5" ht="42.75" customHeight="1" thickTop="1">
      <c r="A5" s="64" t="s">
        <v>113</v>
      </c>
      <c r="B5" s="64" t="s">
        <v>179</v>
      </c>
      <c r="C5" s="65" t="s">
        <v>176</v>
      </c>
      <c r="D5" s="65" t="s">
        <v>177</v>
      </c>
      <c r="E5" s="66" t="s">
        <v>108</v>
      </c>
    </row>
    <row r="6" spans="1:7" s="59" customFormat="1" ht="15" customHeight="1">
      <c r="A6" s="161" t="s">
        <v>17</v>
      </c>
      <c r="B6" s="325">
        <v>0</v>
      </c>
      <c r="C6" s="325">
        <v>0</v>
      </c>
      <c r="D6" s="325">
        <v>89088.01256</v>
      </c>
      <c r="E6" s="325">
        <v>89088.01256</v>
      </c>
      <c r="F6" s="136"/>
      <c r="G6" s="157"/>
    </row>
    <row r="7" spans="1:8" s="59" customFormat="1" ht="15" customHeight="1">
      <c r="A7" s="128" t="s">
        <v>19</v>
      </c>
      <c r="B7" s="325">
        <v>152554.26922999998</v>
      </c>
      <c r="C7" s="325">
        <v>4482.38629</v>
      </c>
      <c r="D7" s="325">
        <v>52858.731060000006</v>
      </c>
      <c r="E7" s="325">
        <v>209895.38658</v>
      </c>
      <c r="F7" s="136"/>
      <c r="G7" s="157"/>
      <c r="H7" s="136"/>
    </row>
    <row r="8" spans="1:8" s="59" customFormat="1" ht="15" customHeight="1">
      <c r="A8" s="130" t="s">
        <v>109</v>
      </c>
      <c r="B8" s="325">
        <v>0</v>
      </c>
      <c r="C8" s="325">
        <v>105.38789600000001</v>
      </c>
      <c r="D8" s="325">
        <v>0</v>
      </c>
      <c r="E8" s="325">
        <v>105.38789600000001</v>
      </c>
      <c r="F8" s="136"/>
      <c r="H8" s="136"/>
    </row>
    <row r="9" spans="1:8" s="59" customFormat="1" ht="15" customHeight="1">
      <c r="A9" s="128" t="s">
        <v>21</v>
      </c>
      <c r="B9" s="325">
        <v>0</v>
      </c>
      <c r="C9" s="325">
        <v>712.374635</v>
      </c>
      <c r="D9" s="325">
        <v>0</v>
      </c>
      <c r="E9" s="325">
        <v>712.374635</v>
      </c>
      <c r="F9" s="136"/>
      <c r="H9" s="136"/>
    </row>
    <row r="10" spans="1:8" s="59" customFormat="1" ht="15" customHeight="1">
      <c r="A10" s="128" t="s">
        <v>22</v>
      </c>
      <c r="B10" s="325">
        <v>168648.88181</v>
      </c>
      <c r="C10" s="325">
        <v>2448.0674900000004</v>
      </c>
      <c r="D10" s="325">
        <v>39602.5431</v>
      </c>
      <c r="E10" s="325">
        <v>210699.4924</v>
      </c>
      <c r="F10" s="137"/>
      <c r="G10" s="157"/>
      <c r="H10" s="136"/>
    </row>
    <row r="11" spans="1:8" s="59" customFormat="1" ht="15" customHeight="1">
      <c r="A11" s="161" t="s">
        <v>23</v>
      </c>
      <c r="B11" s="325">
        <v>0</v>
      </c>
      <c r="C11" s="325">
        <v>0</v>
      </c>
      <c r="D11" s="325">
        <v>27107.17623</v>
      </c>
      <c r="E11" s="325">
        <v>27107.17623</v>
      </c>
      <c r="F11" s="136"/>
      <c r="G11" s="157"/>
      <c r="H11" s="136"/>
    </row>
    <row r="12" spans="1:7" s="59" customFormat="1" ht="15" customHeight="1">
      <c r="A12" s="161" t="s">
        <v>102</v>
      </c>
      <c r="B12" s="325">
        <v>0</v>
      </c>
      <c r="C12" s="325">
        <v>0</v>
      </c>
      <c r="D12" s="325">
        <v>37067.75787</v>
      </c>
      <c r="E12" s="325">
        <v>37067.75787</v>
      </c>
      <c r="F12" s="136"/>
      <c r="G12" s="157"/>
    </row>
    <row r="13" spans="1:7" s="59" customFormat="1" ht="15" customHeight="1">
      <c r="A13" s="161" t="s">
        <v>26</v>
      </c>
      <c r="B13" s="325">
        <v>0</v>
      </c>
      <c r="C13" s="325">
        <v>0</v>
      </c>
      <c r="D13" s="325">
        <v>75455.30376376805</v>
      </c>
      <c r="E13" s="325">
        <v>75455.30376376805</v>
      </c>
      <c r="F13" s="136"/>
      <c r="G13" s="157"/>
    </row>
    <row r="14" spans="1:7" s="59" customFormat="1" ht="15" customHeight="1">
      <c r="A14" s="161" t="s">
        <v>27</v>
      </c>
      <c r="B14" s="325">
        <v>0</v>
      </c>
      <c r="C14" s="325">
        <v>0</v>
      </c>
      <c r="D14" s="325">
        <v>45114.72606</v>
      </c>
      <c r="E14" s="325">
        <v>45114.72606</v>
      </c>
      <c r="F14" s="136"/>
      <c r="G14" s="157"/>
    </row>
    <row r="15" spans="1:256" s="59" customFormat="1" ht="15" customHeight="1">
      <c r="A15" s="222" t="s">
        <v>29</v>
      </c>
      <c r="B15" s="325">
        <v>0</v>
      </c>
      <c r="C15" s="325">
        <v>17915.612907</v>
      </c>
      <c r="D15" s="325">
        <v>0</v>
      </c>
      <c r="E15" s="325">
        <v>17915.612907</v>
      </c>
      <c r="F15" s="128"/>
      <c r="G15" s="137"/>
      <c r="H15" s="137"/>
      <c r="I15" s="136"/>
      <c r="J15" s="137"/>
      <c r="K15" s="128"/>
      <c r="L15" s="137"/>
      <c r="M15" s="137"/>
      <c r="N15" s="136"/>
      <c r="O15" s="137"/>
      <c r="P15" s="128"/>
      <c r="Q15" s="137"/>
      <c r="R15" s="137"/>
      <c r="S15" s="136"/>
      <c r="T15" s="137"/>
      <c r="U15" s="128"/>
      <c r="V15" s="137"/>
      <c r="W15" s="137"/>
      <c r="X15" s="136"/>
      <c r="Y15" s="137"/>
      <c r="Z15" s="128"/>
      <c r="AA15" s="137"/>
      <c r="AB15" s="137"/>
      <c r="AC15" s="136"/>
      <c r="AD15" s="137"/>
      <c r="AE15" s="128"/>
      <c r="AF15" s="137"/>
      <c r="AG15" s="137"/>
      <c r="AH15" s="136"/>
      <c r="AI15" s="137"/>
      <c r="AJ15" s="128"/>
      <c r="AK15" s="137"/>
      <c r="AL15" s="137"/>
      <c r="AM15" s="136"/>
      <c r="AN15" s="137"/>
      <c r="AO15" s="128"/>
      <c r="AP15" s="137"/>
      <c r="AQ15" s="137"/>
      <c r="AR15" s="136"/>
      <c r="AS15" s="137"/>
      <c r="AT15" s="128"/>
      <c r="AU15" s="137"/>
      <c r="AV15" s="137"/>
      <c r="AW15" s="136"/>
      <c r="AX15" s="137"/>
      <c r="AY15" s="128"/>
      <c r="AZ15" s="137"/>
      <c r="BA15" s="137"/>
      <c r="BB15" s="136"/>
      <c r="BC15" s="137"/>
      <c r="BD15" s="128"/>
      <c r="BE15" s="137"/>
      <c r="BF15" s="137"/>
      <c r="BG15" s="136"/>
      <c r="BH15" s="137"/>
      <c r="BI15" s="128"/>
      <c r="BJ15" s="137"/>
      <c r="BK15" s="137"/>
      <c r="BL15" s="136"/>
      <c r="BM15" s="137"/>
      <c r="BN15" s="128"/>
      <c r="BO15" s="137"/>
      <c r="BP15" s="137"/>
      <c r="BQ15" s="136"/>
      <c r="BR15" s="137"/>
      <c r="BS15" s="128"/>
      <c r="BT15" s="137"/>
      <c r="BU15" s="137"/>
      <c r="BV15" s="136"/>
      <c r="BW15" s="137"/>
      <c r="BX15" s="128"/>
      <c r="BY15" s="137"/>
      <c r="BZ15" s="137"/>
      <c r="CA15" s="136"/>
      <c r="CB15" s="137"/>
      <c r="CC15" s="128"/>
      <c r="CD15" s="137"/>
      <c r="CE15" s="137"/>
      <c r="CF15" s="136"/>
      <c r="CG15" s="137"/>
      <c r="CH15" s="128"/>
      <c r="CI15" s="137"/>
      <c r="CJ15" s="137"/>
      <c r="CK15" s="136"/>
      <c r="CL15" s="137"/>
      <c r="CM15" s="128"/>
      <c r="CN15" s="137"/>
      <c r="CO15" s="137"/>
      <c r="CP15" s="136"/>
      <c r="CQ15" s="137"/>
      <c r="CR15" s="128"/>
      <c r="CS15" s="137"/>
      <c r="CT15" s="137"/>
      <c r="CU15" s="136"/>
      <c r="CV15" s="137"/>
      <c r="CW15" s="128"/>
      <c r="CX15" s="137"/>
      <c r="CY15" s="137"/>
      <c r="CZ15" s="136"/>
      <c r="DA15" s="137"/>
      <c r="DB15" s="128"/>
      <c r="DC15" s="137"/>
      <c r="DD15" s="137"/>
      <c r="DE15" s="136"/>
      <c r="DF15" s="137"/>
      <c r="DG15" s="128"/>
      <c r="DH15" s="137"/>
      <c r="DI15" s="137"/>
      <c r="DJ15" s="136"/>
      <c r="DK15" s="137"/>
      <c r="DL15" s="128"/>
      <c r="DM15" s="137"/>
      <c r="DN15" s="137"/>
      <c r="DO15" s="136"/>
      <c r="DP15" s="137"/>
      <c r="DQ15" s="128"/>
      <c r="DR15" s="137"/>
      <c r="DS15" s="137"/>
      <c r="DT15" s="136"/>
      <c r="DU15" s="137"/>
      <c r="DV15" s="128"/>
      <c r="DW15" s="137"/>
      <c r="DX15" s="137"/>
      <c r="DY15" s="136"/>
      <c r="DZ15" s="137"/>
      <c r="EA15" s="128"/>
      <c r="EB15" s="137"/>
      <c r="EC15" s="137"/>
      <c r="ED15" s="136"/>
      <c r="EE15" s="137"/>
      <c r="EF15" s="128"/>
      <c r="EG15" s="137"/>
      <c r="EH15" s="137"/>
      <c r="EI15" s="136"/>
      <c r="EJ15" s="137"/>
      <c r="EK15" s="128"/>
      <c r="EL15" s="137"/>
      <c r="EM15" s="137"/>
      <c r="EN15" s="136"/>
      <c r="EO15" s="137"/>
      <c r="EP15" s="128"/>
      <c r="EQ15" s="137"/>
      <c r="ER15" s="137"/>
      <c r="ES15" s="136"/>
      <c r="ET15" s="137"/>
      <c r="EU15" s="128"/>
      <c r="EV15" s="137"/>
      <c r="EW15" s="137"/>
      <c r="EX15" s="136"/>
      <c r="EY15" s="137"/>
      <c r="EZ15" s="128"/>
      <c r="FA15" s="137"/>
      <c r="FB15" s="137"/>
      <c r="FC15" s="136"/>
      <c r="FD15" s="137"/>
      <c r="FE15" s="128"/>
      <c r="FF15" s="137"/>
      <c r="FG15" s="137"/>
      <c r="FH15" s="136"/>
      <c r="FI15" s="137"/>
      <c r="FJ15" s="128"/>
      <c r="FK15" s="137"/>
      <c r="FL15" s="137"/>
      <c r="FM15" s="136"/>
      <c r="FN15" s="137"/>
      <c r="FO15" s="128"/>
      <c r="FP15" s="137"/>
      <c r="FQ15" s="137"/>
      <c r="FR15" s="136"/>
      <c r="FS15" s="137"/>
      <c r="FT15" s="128"/>
      <c r="FU15" s="137"/>
      <c r="FV15" s="137"/>
      <c r="FW15" s="136"/>
      <c r="FX15" s="137"/>
      <c r="FY15" s="128"/>
      <c r="FZ15" s="137"/>
      <c r="GA15" s="137"/>
      <c r="GB15" s="136"/>
      <c r="GC15" s="137"/>
      <c r="GD15" s="128"/>
      <c r="GE15" s="137"/>
      <c r="GF15" s="137"/>
      <c r="GG15" s="136"/>
      <c r="GH15" s="137"/>
      <c r="GI15" s="128"/>
      <c r="GJ15" s="137"/>
      <c r="GK15" s="137"/>
      <c r="GL15" s="136"/>
      <c r="GM15" s="137"/>
      <c r="GN15" s="128"/>
      <c r="GO15" s="137"/>
      <c r="GP15" s="137"/>
      <c r="GQ15" s="136"/>
      <c r="GR15" s="137"/>
      <c r="GS15" s="128"/>
      <c r="GT15" s="137"/>
      <c r="GU15" s="137"/>
      <c r="GV15" s="136"/>
      <c r="GW15" s="137"/>
      <c r="GX15" s="128"/>
      <c r="GY15" s="137"/>
      <c r="GZ15" s="137"/>
      <c r="HA15" s="136"/>
      <c r="HB15" s="137"/>
      <c r="HC15" s="128"/>
      <c r="HD15" s="137"/>
      <c r="HE15" s="137"/>
      <c r="HF15" s="136"/>
      <c r="HG15" s="137"/>
      <c r="HH15" s="128"/>
      <c r="HI15" s="137"/>
      <c r="HJ15" s="137"/>
      <c r="HK15" s="136"/>
      <c r="HL15" s="137"/>
      <c r="HM15" s="128"/>
      <c r="HN15" s="137"/>
      <c r="HO15" s="137"/>
      <c r="HP15" s="136"/>
      <c r="HQ15" s="137"/>
      <c r="HR15" s="128"/>
      <c r="HS15" s="137"/>
      <c r="HT15" s="137"/>
      <c r="HU15" s="136"/>
      <c r="HV15" s="137"/>
      <c r="HW15" s="128"/>
      <c r="HX15" s="137"/>
      <c r="HY15" s="137"/>
      <c r="HZ15" s="136"/>
      <c r="IA15" s="137"/>
      <c r="IB15" s="128"/>
      <c r="IC15" s="137"/>
      <c r="ID15" s="137"/>
      <c r="IE15" s="136"/>
      <c r="IF15" s="137"/>
      <c r="IG15" s="128"/>
      <c r="IH15" s="137"/>
      <c r="II15" s="137"/>
      <c r="IJ15" s="136"/>
      <c r="IK15" s="137"/>
      <c r="IL15" s="128"/>
      <c r="IM15" s="137"/>
      <c r="IN15" s="137"/>
      <c r="IO15" s="136"/>
      <c r="IP15" s="137"/>
      <c r="IQ15" s="128"/>
      <c r="IR15" s="137"/>
      <c r="IS15" s="137"/>
      <c r="IT15" s="136"/>
      <c r="IU15" s="137"/>
      <c r="IV15" s="128"/>
    </row>
    <row r="16" spans="1:6" s="59" customFormat="1" ht="15" customHeight="1">
      <c r="A16" s="224" t="s">
        <v>30</v>
      </c>
      <c r="B16" s="325">
        <v>0</v>
      </c>
      <c r="C16" s="325">
        <v>0</v>
      </c>
      <c r="D16" s="325">
        <v>89976.909</v>
      </c>
      <c r="E16" s="325">
        <v>89976.909</v>
      </c>
      <c r="F16" s="136"/>
    </row>
    <row r="17" spans="1:6" s="59" customFormat="1" ht="21" customHeight="1" thickBot="1">
      <c r="A17" s="67" t="s">
        <v>15</v>
      </c>
      <c r="B17" s="326">
        <v>321203.15103999997</v>
      </c>
      <c r="C17" s="326">
        <v>25663.829218</v>
      </c>
      <c r="D17" s="326">
        <v>456271.1596437681</v>
      </c>
      <c r="E17" s="326">
        <v>803138.1399017681</v>
      </c>
      <c r="F17" s="136"/>
    </row>
    <row r="18" spans="1:6" s="59" customFormat="1" ht="21" customHeight="1" thickTop="1">
      <c r="A18" s="1046" t="s">
        <v>166</v>
      </c>
      <c r="B18" s="1047"/>
      <c r="C18" s="1047"/>
      <c r="D18" s="1047"/>
      <c r="E18" s="1047"/>
      <c r="F18" s="129"/>
    </row>
    <row r="19" spans="4:5" s="59" customFormat="1" ht="12" customHeight="1">
      <c r="D19" s="223"/>
      <c r="E19" s="136"/>
    </row>
    <row r="20" spans="1:7" ht="12.75">
      <c r="A20"/>
      <c r="B20"/>
      <c r="C20"/>
      <c r="D20"/>
      <c r="E20"/>
      <c r="F20"/>
      <c r="G20"/>
    </row>
    <row r="21" ht="11.25">
      <c r="D21" s="223"/>
    </row>
    <row r="22" spans="2:5" ht="11.25">
      <c r="B22" s="826"/>
      <c r="C22" s="826"/>
      <c r="D22" s="826"/>
      <c r="E22" s="826"/>
    </row>
    <row r="33" ht="11.25">
      <c r="G33" s="62" t="s">
        <v>614</v>
      </c>
    </row>
  </sheetData>
  <sheetProtection password="8870" sheet="1"/>
  <mergeCells count="1">
    <mergeCell ref="A18:E18"/>
  </mergeCells>
  <printOptions horizontalCentered="1"/>
  <pageMargins left="0.7480314960629921" right="0.7480314960629921" top="1.5748031496062993" bottom="0.3937007874015748" header="0" footer="0"/>
  <pageSetup fitToHeight="1" fitToWidth="1" horizontalDpi="600" verticalDpi="600" orientation="landscape" paperSize="9" r:id="rId1"/>
  <rowBreaks count="2" manualBreakCount="2">
    <brk id="49" max="65535" man="1"/>
    <brk id="74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X293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24.00390625" style="0" customWidth="1"/>
    <col min="13" max="13" width="13.421875" style="0" customWidth="1"/>
    <col min="15" max="15" width="15.7109375" style="0" customWidth="1"/>
  </cols>
  <sheetData>
    <row r="1" s="946" customFormat="1" ht="12.75"/>
    <row r="2" spans="1:24" ht="22.5" customHeight="1">
      <c r="A2" s="1048" t="s">
        <v>227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8"/>
      <c r="O2" s="1048"/>
      <c r="P2" s="946"/>
      <c r="Q2" s="946"/>
      <c r="R2" s="946"/>
      <c r="S2" s="946"/>
      <c r="T2" s="946"/>
      <c r="U2" s="946"/>
      <c r="V2" s="946"/>
      <c r="W2" s="946"/>
      <c r="X2" s="946"/>
    </row>
    <row r="3" spans="1:24" ht="31.5" customHeight="1">
      <c r="A3" s="1048" t="s">
        <v>174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946"/>
      <c r="Q3" s="946"/>
      <c r="R3" s="946"/>
      <c r="S3" s="946"/>
      <c r="T3" s="946"/>
      <c r="U3" s="946"/>
      <c r="V3" s="946"/>
      <c r="W3" s="946"/>
      <c r="X3" s="946"/>
    </row>
    <row r="4" spans="1:24" ht="30" customHeight="1">
      <c r="A4" s="1048" t="s">
        <v>637</v>
      </c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1048"/>
      <c r="O4" s="1048"/>
      <c r="P4" s="946"/>
      <c r="Q4" s="946"/>
      <c r="R4" s="946"/>
      <c r="S4" s="946"/>
      <c r="T4" s="946"/>
      <c r="U4" s="946"/>
      <c r="V4" s="946"/>
      <c r="W4" s="946"/>
      <c r="X4" s="946"/>
    </row>
    <row r="5" spans="1:24" ht="22.5" customHeight="1" thickBot="1">
      <c r="A5" s="932"/>
      <c r="B5" s="932"/>
      <c r="C5" s="932"/>
      <c r="D5" s="932"/>
      <c r="E5" s="932"/>
      <c r="F5" s="932"/>
      <c r="G5" s="932"/>
      <c r="H5" s="932"/>
      <c r="I5" s="932"/>
      <c r="J5" s="932"/>
      <c r="K5" s="932"/>
      <c r="L5" s="933"/>
      <c r="M5" s="933"/>
      <c r="N5" s="933"/>
      <c r="O5" s="934" t="s">
        <v>12</v>
      </c>
      <c r="P5" s="946"/>
      <c r="Q5" s="946"/>
      <c r="R5" s="946"/>
      <c r="S5" s="946"/>
      <c r="T5" s="946"/>
      <c r="U5" s="946"/>
      <c r="V5" s="946"/>
      <c r="W5" s="946"/>
      <c r="X5" s="946"/>
    </row>
    <row r="6" spans="1:24" ht="45.75" thickTop="1">
      <c r="A6" s="935" t="s">
        <v>13</v>
      </c>
      <c r="B6" s="936" t="s">
        <v>226</v>
      </c>
      <c r="C6" s="937" t="s">
        <v>221</v>
      </c>
      <c r="D6" s="937" t="s">
        <v>251</v>
      </c>
      <c r="E6" s="937" t="s">
        <v>252</v>
      </c>
      <c r="F6" s="938" t="s">
        <v>222</v>
      </c>
      <c r="G6" s="938" t="s">
        <v>223</v>
      </c>
      <c r="H6" s="938" t="s">
        <v>253</v>
      </c>
      <c r="I6" s="938" t="s">
        <v>254</v>
      </c>
      <c r="J6" s="938" t="s">
        <v>255</v>
      </c>
      <c r="K6" s="937" t="s">
        <v>256</v>
      </c>
      <c r="L6" s="939" t="s">
        <v>257</v>
      </c>
      <c r="M6" s="939" t="s">
        <v>258</v>
      </c>
      <c r="N6" s="938" t="s">
        <v>224</v>
      </c>
      <c r="O6" s="938" t="s">
        <v>15</v>
      </c>
      <c r="P6" s="946"/>
      <c r="Q6" s="946"/>
      <c r="R6" s="946"/>
      <c r="S6" s="946"/>
      <c r="T6" s="946"/>
      <c r="U6" s="946"/>
      <c r="V6" s="946"/>
      <c r="W6" s="946"/>
      <c r="X6" s="946"/>
    </row>
    <row r="7" spans="1:24" ht="12.75">
      <c r="A7" s="940" t="s">
        <v>16</v>
      </c>
      <c r="B7" s="940">
        <v>0</v>
      </c>
      <c r="C7" s="940">
        <v>1280.0800000000002</v>
      </c>
      <c r="D7" s="940">
        <v>0</v>
      </c>
      <c r="E7" s="940">
        <v>4772.1</v>
      </c>
      <c r="F7" s="940">
        <v>0</v>
      </c>
      <c r="G7" s="940">
        <v>50905.5</v>
      </c>
      <c r="H7" s="940">
        <v>12381.77</v>
      </c>
      <c r="I7" s="940">
        <v>140</v>
      </c>
      <c r="J7" s="940">
        <v>332760.70999999996</v>
      </c>
      <c r="K7" s="940">
        <v>13261.54</v>
      </c>
      <c r="L7" s="940">
        <v>198795.66</v>
      </c>
      <c r="M7" s="940">
        <v>126801.92</v>
      </c>
      <c r="N7" s="940">
        <v>98632.97</v>
      </c>
      <c r="O7" s="940">
        <f>SUM(B7:N7)</f>
        <v>839732.25</v>
      </c>
      <c r="P7" s="946"/>
      <c r="Q7" s="946"/>
      <c r="R7" s="946"/>
      <c r="S7" s="946"/>
      <c r="T7" s="946"/>
      <c r="U7" s="946"/>
      <c r="V7" s="946"/>
      <c r="W7" s="946"/>
      <c r="X7" s="946"/>
    </row>
    <row r="8" spans="1:24" ht="12.75">
      <c r="A8" s="941" t="s">
        <v>17</v>
      </c>
      <c r="B8" s="941">
        <v>0</v>
      </c>
      <c r="C8" s="941">
        <v>512.55</v>
      </c>
      <c r="D8" s="941">
        <v>941.79</v>
      </c>
      <c r="E8" s="941">
        <v>2120.7999999999997</v>
      </c>
      <c r="F8" s="941">
        <v>0</v>
      </c>
      <c r="G8" s="941">
        <v>12369.66</v>
      </c>
      <c r="H8" s="941">
        <v>7299.490000000001</v>
      </c>
      <c r="I8" s="941">
        <v>11.9</v>
      </c>
      <c r="J8" s="941">
        <v>158636.87</v>
      </c>
      <c r="K8" s="941">
        <v>13812.490000000002</v>
      </c>
      <c r="L8" s="941">
        <v>95283.2</v>
      </c>
      <c r="M8" s="941">
        <v>28062.749999999996</v>
      </c>
      <c r="N8" s="941">
        <v>0</v>
      </c>
      <c r="O8" s="941">
        <f aca="true" t="shared" si="0" ref="O8:O21">SUM(B8:N8)</f>
        <v>319051.5</v>
      </c>
      <c r="P8" s="946"/>
      <c r="Q8" s="946"/>
      <c r="R8" s="946"/>
      <c r="S8" s="946"/>
      <c r="T8" s="946"/>
      <c r="U8" s="946"/>
      <c r="V8" s="946"/>
      <c r="W8" s="946"/>
      <c r="X8" s="946"/>
    </row>
    <row r="9" spans="1:24" ht="12.75">
      <c r="A9" s="941" t="s">
        <v>18</v>
      </c>
      <c r="B9" s="941">
        <v>0</v>
      </c>
      <c r="C9" s="941">
        <v>1577.7</v>
      </c>
      <c r="D9" s="941">
        <v>0</v>
      </c>
      <c r="E9" s="941">
        <v>6972.92</v>
      </c>
      <c r="F9" s="941">
        <v>40.52</v>
      </c>
      <c r="G9" s="941">
        <v>36226.06</v>
      </c>
      <c r="H9" s="941">
        <v>38368.03</v>
      </c>
      <c r="I9" s="941">
        <v>0</v>
      </c>
      <c r="J9" s="941">
        <v>428672.98000000004</v>
      </c>
      <c r="K9" s="941">
        <v>26669.559999999998</v>
      </c>
      <c r="L9" s="941">
        <v>256180.21999999997</v>
      </c>
      <c r="M9" s="941">
        <v>90083.23000000001</v>
      </c>
      <c r="N9" s="941">
        <v>12554.58</v>
      </c>
      <c r="O9" s="941">
        <f t="shared" si="0"/>
        <v>897345.7999999999</v>
      </c>
      <c r="P9" s="946"/>
      <c r="Q9" s="946"/>
      <c r="R9" s="946"/>
      <c r="S9" s="946"/>
      <c r="T9" s="946"/>
      <c r="U9" s="946"/>
      <c r="V9" s="946"/>
      <c r="W9" s="946"/>
      <c r="X9" s="946"/>
    </row>
    <row r="10" spans="1:24" ht="12.75">
      <c r="A10" s="941" t="s">
        <v>19</v>
      </c>
      <c r="B10" s="941">
        <v>0</v>
      </c>
      <c r="C10" s="941">
        <v>210.37</v>
      </c>
      <c r="D10" s="941">
        <v>0</v>
      </c>
      <c r="E10" s="941">
        <v>827.49</v>
      </c>
      <c r="F10" s="941">
        <v>0</v>
      </c>
      <c r="G10" s="941">
        <v>11149.34</v>
      </c>
      <c r="H10" s="941">
        <v>2277.1499999999996</v>
      </c>
      <c r="I10" s="941">
        <v>0</v>
      </c>
      <c r="J10" s="941">
        <v>86393.04000000001</v>
      </c>
      <c r="K10" s="941">
        <v>8859.72</v>
      </c>
      <c r="L10" s="941">
        <v>29094.32</v>
      </c>
      <c r="M10" s="941">
        <v>7309.889999999999</v>
      </c>
      <c r="N10" s="941">
        <v>0</v>
      </c>
      <c r="O10" s="941">
        <f t="shared" si="0"/>
        <v>146121.32</v>
      </c>
      <c r="P10" s="946"/>
      <c r="Q10" s="946"/>
      <c r="R10" s="946"/>
      <c r="S10" s="946"/>
      <c r="T10" s="946"/>
      <c r="U10" s="946"/>
      <c r="V10" s="946"/>
      <c r="W10" s="946"/>
      <c r="X10" s="946"/>
    </row>
    <row r="11" spans="1:24" ht="12.75">
      <c r="A11" s="941" t="s">
        <v>20</v>
      </c>
      <c r="B11" s="941">
        <v>0</v>
      </c>
      <c r="C11" s="941">
        <v>119.21000000000001</v>
      </c>
      <c r="D11" s="941">
        <v>0</v>
      </c>
      <c r="E11" s="941">
        <v>482.32</v>
      </c>
      <c r="F11" s="941">
        <v>0</v>
      </c>
      <c r="G11" s="941">
        <v>6485.55</v>
      </c>
      <c r="H11" s="941">
        <v>3682.7499999999995</v>
      </c>
      <c r="I11" s="941">
        <v>0</v>
      </c>
      <c r="J11" s="941">
        <v>27792.55</v>
      </c>
      <c r="K11" s="941">
        <v>3052.6000000000004</v>
      </c>
      <c r="L11" s="941">
        <v>19302.45</v>
      </c>
      <c r="M11" s="941">
        <v>7166.87</v>
      </c>
      <c r="N11" s="941">
        <v>0</v>
      </c>
      <c r="O11" s="941">
        <f t="shared" si="0"/>
        <v>68084.29999999999</v>
      </c>
      <c r="P11" s="946"/>
      <c r="Q11" s="946"/>
      <c r="R11" s="946"/>
      <c r="S11" s="946"/>
      <c r="T11" s="946"/>
      <c r="U11" s="946"/>
      <c r="V11" s="946"/>
      <c r="W11" s="946"/>
      <c r="X11" s="946"/>
    </row>
    <row r="12" spans="1:24" ht="12.75">
      <c r="A12" s="941" t="s">
        <v>21</v>
      </c>
      <c r="B12" s="941">
        <v>0</v>
      </c>
      <c r="C12" s="941">
        <v>3594.46</v>
      </c>
      <c r="D12" s="941">
        <v>0</v>
      </c>
      <c r="E12" s="941">
        <v>229.88</v>
      </c>
      <c r="F12" s="941">
        <v>0</v>
      </c>
      <c r="G12" s="941">
        <v>4906.9</v>
      </c>
      <c r="H12" s="941">
        <v>2948.58</v>
      </c>
      <c r="I12" s="941">
        <v>0</v>
      </c>
      <c r="J12" s="941">
        <v>12516.149999999998</v>
      </c>
      <c r="K12" s="941">
        <v>1696.2099999999998</v>
      </c>
      <c r="L12" s="941">
        <v>10893.15</v>
      </c>
      <c r="M12" s="941">
        <v>654.13</v>
      </c>
      <c r="N12" s="941">
        <v>0</v>
      </c>
      <c r="O12" s="941">
        <f t="shared" si="0"/>
        <v>37439.45999999999</v>
      </c>
      <c r="P12" s="946"/>
      <c r="Q12" s="946"/>
      <c r="R12" s="946"/>
      <c r="S12" s="946"/>
      <c r="T12" s="946"/>
      <c r="U12" s="946"/>
      <c r="V12" s="946"/>
      <c r="W12" s="946"/>
      <c r="X12" s="946"/>
    </row>
    <row r="13" spans="1:24" ht="12.75">
      <c r="A13" s="941" t="s">
        <v>22</v>
      </c>
      <c r="B13" s="941">
        <v>0</v>
      </c>
      <c r="C13" s="941">
        <v>0</v>
      </c>
      <c r="D13" s="941">
        <v>186.7</v>
      </c>
      <c r="E13" s="941">
        <v>1111.27</v>
      </c>
      <c r="F13" s="941">
        <v>0</v>
      </c>
      <c r="G13" s="941">
        <v>9552.16</v>
      </c>
      <c r="H13" s="941">
        <v>6678.21</v>
      </c>
      <c r="I13" s="941">
        <v>0</v>
      </c>
      <c r="J13" s="941">
        <v>58645.45</v>
      </c>
      <c r="K13" s="941">
        <v>4718.669999999999</v>
      </c>
      <c r="L13" s="941">
        <v>51732.71</v>
      </c>
      <c r="M13" s="941">
        <v>9345.180000000002</v>
      </c>
      <c r="N13" s="941">
        <v>0</v>
      </c>
      <c r="O13" s="941">
        <f t="shared" si="0"/>
        <v>141970.34999999998</v>
      </c>
      <c r="P13" s="946"/>
      <c r="Q13" s="946"/>
      <c r="R13" s="946"/>
      <c r="S13" s="946"/>
      <c r="T13" s="946"/>
      <c r="U13" s="946"/>
      <c r="V13" s="946"/>
      <c r="W13" s="946"/>
      <c r="X13" s="946"/>
    </row>
    <row r="14" spans="1:24" ht="12.75">
      <c r="A14" s="941" t="s">
        <v>23</v>
      </c>
      <c r="B14" s="941">
        <v>0</v>
      </c>
      <c r="C14" s="941">
        <v>944.4100000000001</v>
      </c>
      <c r="D14" s="941">
        <v>0</v>
      </c>
      <c r="E14" s="941">
        <v>3285.23</v>
      </c>
      <c r="F14" s="941">
        <v>0</v>
      </c>
      <c r="G14" s="941">
        <v>19040.24</v>
      </c>
      <c r="H14" s="941">
        <v>28440.82</v>
      </c>
      <c r="I14" s="941">
        <v>70</v>
      </c>
      <c r="J14" s="941">
        <v>209323.77</v>
      </c>
      <c r="K14" s="941">
        <v>6243.639999999999</v>
      </c>
      <c r="L14" s="941">
        <v>91072.35999999999</v>
      </c>
      <c r="M14" s="941">
        <v>30232.56</v>
      </c>
      <c r="N14" s="941">
        <v>0</v>
      </c>
      <c r="O14" s="941">
        <f t="shared" si="0"/>
        <v>388653.02999999997</v>
      </c>
      <c r="P14" s="946"/>
      <c r="Q14" s="946"/>
      <c r="R14" s="946"/>
      <c r="S14" s="946"/>
      <c r="T14" s="946"/>
      <c r="U14" s="946"/>
      <c r="V14" s="946"/>
      <c r="W14" s="946"/>
      <c r="X14" s="946"/>
    </row>
    <row r="15" spans="1:24" ht="12.75">
      <c r="A15" s="941" t="s">
        <v>24</v>
      </c>
      <c r="B15" s="941">
        <v>0</v>
      </c>
      <c r="C15" s="941">
        <v>230.54</v>
      </c>
      <c r="D15" s="941">
        <v>1040.06</v>
      </c>
      <c r="E15" s="941">
        <v>1134.8200000000002</v>
      </c>
      <c r="F15" s="941">
        <v>0</v>
      </c>
      <c r="G15" s="941">
        <v>10718.89</v>
      </c>
      <c r="H15" s="941">
        <v>6804.18</v>
      </c>
      <c r="I15" s="941">
        <v>0</v>
      </c>
      <c r="J15" s="941">
        <v>57808.17</v>
      </c>
      <c r="K15" s="941">
        <v>13694</v>
      </c>
      <c r="L15" s="941">
        <v>35999.6</v>
      </c>
      <c r="M15" s="941">
        <v>9712.83</v>
      </c>
      <c r="N15" s="941">
        <v>30000</v>
      </c>
      <c r="O15" s="941">
        <f t="shared" si="0"/>
        <v>167143.09</v>
      </c>
      <c r="P15" s="946"/>
      <c r="Q15" s="946"/>
      <c r="R15" s="946"/>
      <c r="S15" s="946"/>
      <c r="T15" s="946"/>
      <c r="U15" s="946"/>
      <c r="V15" s="946"/>
      <c r="W15" s="946"/>
      <c r="X15" s="946"/>
    </row>
    <row r="16" spans="1:24" ht="12.75">
      <c r="A16" s="941" t="s">
        <v>102</v>
      </c>
      <c r="B16" s="941">
        <v>0</v>
      </c>
      <c r="C16" s="941">
        <v>0</v>
      </c>
      <c r="D16" s="941">
        <v>608.4</v>
      </c>
      <c r="E16" s="941">
        <v>1736.29</v>
      </c>
      <c r="F16" s="941">
        <v>0</v>
      </c>
      <c r="G16" s="941">
        <v>14423.35</v>
      </c>
      <c r="H16" s="941">
        <v>8198.779999999999</v>
      </c>
      <c r="I16" s="941">
        <v>0</v>
      </c>
      <c r="J16" s="941">
        <v>93803.70000000001</v>
      </c>
      <c r="K16" s="941">
        <v>20261.129999999997</v>
      </c>
      <c r="L16" s="941">
        <v>63833.450000000004</v>
      </c>
      <c r="M16" s="941">
        <v>13472.349999999999</v>
      </c>
      <c r="N16" s="941">
        <v>0</v>
      </c>
      <c r="O16" s="941">
        <f t="shared" si="0"/>
        <v>216337.45000000004</v>
      </c>
      <c r="P16" s="946"/>
      <c r="Q16" s="946"/>
      <c r="R16" s="946"/>
      <c r="S16" s="946"/>
      <c r="T16" s="946"/>
      <c r="U16" s="946"/>
      <c r="V16" s="946"/>
      <c r="W16" s="946"/>
      <c r="X16" s="946"/>
    </row>
    <row r="17" spans="1:24" ht="12.75">
      <c r="A17" s="941" t="s">
        <v>26</v>
      </c>
      <c r="B17" s="941">
        <v>0</v>
      </c>
      <c r="C17" s="941">
        <v>418.91</v>
      </c>
      <c r="D17" s="941">
        <v>0</v>
      </c>
      <c r="E17" s="941">
        <v>1671.9699999999998</v>
      </c>
      <c r="F17" s="941">
        <v>0</v>
      </c>
      <c r="G17" s="941">
        <v>107892.32</v>
      </c>
      <c r="H17" s="941">
        <v>6795.82</v>
      </c>
      <c r="I17" s="941">
        <v>0</v>
      </c>
      <c r="J17" s="941">
        <v>122984.51</v>
      </c>
      <c r="K17" s="941">
        <v>15550.119999999999</v>
      </c>
      <c r="L17" s="941">
        <v>32926.51</v>
      </c>
      <c r="M17" s="941">
        <v>6739.48</v>
      </c>
      <c r="N17" s="941">
        <v>25000</v>
      </c>
      <c r="O17" s="941">
        <f t="shared" si="0"/>
        <v>319979.64</v>
      </c>
      <c r="P17" s="946"/>
      <c r="Q17" s="946"/>
      <c r="R17" s="946"/>
      <c r="S17" s="946"/>
      <c r="T17" s="946"/>
      <c r="U17" s="946"/>
      <c r="V17" s="946"/>
      <c r="W17" s="946"/>
      <c r="X17" s="946"/>
    </row>
    <row r="18" spans="1:24" ht="12.75">
      <c r="A18" s="941" t="s">
        <v>27</v>
      </c>
      <c r="B18" s="941">
        <v>0</v>
      </c>
      <c r="C18" s="941">
        <v>0</v>
      </c>
      <c r="D18" s="941">
        <v>0</v>
      </c>
      <c r="E18" s="941">
        <v>1318.27</v>
      </c>
      <c r="F18" s="941">
        <v>0</v>
      </c>
      <c r="G18" s="941">
        <v>3986.81</v>
      </c>
      <c r="H18" s="941">
        <v>5019.99</v>
      </c>
      <c r="I18" s="941">
        <v>0</v>
      </c>
      <c r="J18" s="941">
        <v>79803.18999999999</v>
      </c>
      <c r="K18" s="941">
        <v>12153.380000000001</v>
      </c>
      <c r="L18" s="941">
        <v>40130.31</v>
      </c>
      <c r="M18" s="941">
        <v>5683.890000000001</v>
      </c>
      <c r="N18" s="941">
        <v>0</v>
      </c>
      <c r="O18" s="941">
        <f t="shared" si="0"/>
        <v>148095.84</v>
      </c>
      <c r="P18" s="946"/>
      <c r="Q18" s="946"/>
      <c r="R18" s="946"/>
      <c r="S18" s="946"/>
      <c r="T18" s="946"/>
      <c r="U18" s="946"/>
      <c r="V18" s="946"/>
      <c r="W18" s="946"/>
      <c r="X18" s="946"/>
    </row>
    <row r="19" spans="1:24" ht="12.75">
      <c r="A19" s="941" t="s">
        <v>28</v>
      </c>
      <c r="B19" s="941">
        <v>0</v>
      </c>
      <c r="C19" s="941">
        <v>0</v>
      </c>
      <c r="D19" s="941">
        <v>0</v>
      </c>
      <c r="E19" s="941">
        <v>750.39</v>
      </c>
      <c r="F19" s="941">
        <v>0</v>
      </c>
      <c r="G19" s="941">
        <v>5641.17</v>
      </c>
      <c r="H19" s="941">
        <v>6124.16</v>
      </c>
      <c r="I19" s="941">
        <v>0</v>
      </c>
      <c r="J19" s="941">
        <v>44779.619999999995</v>
      </c>
      <c r="K19" s="941">
        <v>1018.68</v>
      </c>
      <c r="L19" s="941">
        <v>22813.559999999998</v>
      </c>
      <c r="M19" s="941">
        <v>4066.2099999999996</v>
      </c>
      <c r="N19" s="941">
        <v>0</v>
      </c>
      <c r="O19" s="941">
        <f t="shared" si="0"/>
        <v>85193.79</v>
      </c>
      <c r="P19" s="946"/>
      <c r="Q19" s="946"/>
      <c r="R19" s="946"/>
      <c r="S19" s="946"/>
      <c r="T19" s="946"/>
      <c r="U19" s="946"/>
      <c r="V19" s="946"/>
      <c r="W19" s="946"/>
      <c r="X19" s="946"/>
    </row>
    <row r="20" spans="1:24" ht="12.75">
      <c r="A20" s="941" t="s">
        <v>29</v>
      </c>
      <c r="B20" s="941">
        <v>50</v>
      </c>
      <c r="C20" s="941">
        <v>1290.71</v>
      </c>
      <c r="D20" s="941">
        <v>567.69</v>
      </c>
      <c r="E20" s="941">
        <v>3985.0499999999997</v>
      </c>
      <c r="F20" s="941">
        <v>0</v>
      </c>
      <c r="G20" s="941">
        <v>23258.65</v>
      </c>
      <c r="H20" s="941">
        <v>27776.700000000004</v>
      </c>
      <c r="I20" s="941">
        <v>936.01</v>
      </c>
      <c r="J20" s="941">
        <v>271070.31000000006</v>
      </c>
      <c r="K20" s="941">
        <v>3914.6899999999996</v>
      </c>
      <c r="L20" s="941">
        <v>173628.15</v>
      </c>
      <c r="M20" s="941">
        <v>72737.93000000001</v>
      </c>
      <c r="N20" s="941">
        <v>126647.59</v>
      </c>
      <c r="O20" s="941">
        <f t="shared" si="0"/>
        <v>705863.4800000001</v>
      </c>
      <c r="P20" s="946"/>
      <c r="Q20" s="946"/>
      <c r="R20" s="946"/>
      <c r="S20" s="946"/>
      <c r="T20" s="946"/>
      <c r="U20" s="946"/>
      <c r="V20" s="946"/>
      <c r="W20" s="946"/>
      <c r="X20" s="946"/>
    </row>
    <row r="21" spans="1:24" ht="12.75">
      <c r="A21" s="942" t="s">
        <v>30</v>
      </c>
      <c r="B21" s="941">
        <v>0</v>
      </c>
      <c r="C21" s="941">
        <v>0</v>
      </c>
      <c r="D21" s="941">
        <v>1316.46</v>
      </c>
      <c r="E21" s="941">
        <v>2228.1</v>
      </c>
      <c r="F21" s="941">
        <v>88.2</v>
      </c>
      <c r="G21" s="941">
        <v>18438.84</v>
      </c>
      <c r="H21" s="941">
        <v>15139.760000000002</v>
      </c>
      <c r="I21" s="941">
        <v>0</v>
      </c>
      <c r="J21" s="941">
        <v>119954.85</v>
      </c>
      <c r="K21" s="941">
        <v>24688.390000000003</v>
      </c>
      <c r="L21" s="941">
        <v>113436.59</v>
      </c>
      <c r="M21" s="941">
        <v>11291.24</v>
      </c>
      <c r="N21" s="941">
        <v>0</v>
      </c>
      <c r="O21" s="941">
        <f t="shared" si="0"/>
        <v>306582.43000000005</v>
      </c>
      <c r="P21" s="946"/>
      <c r="Q21" s="946"/>
      <c r="R21" s="946"/>
      <c r="S21" s="946"/>
      <c r="T21" s="946"/>
      <c r="U21" s="946"/>
      <c r="V21" s="946"/>
      <c r="W21" s="946"/>
      <c r="X21" s="946"/>
    </row>
    <row r="22" spans="1:24" ht="13.5" thickBot="1">
      <c r="A22" s="943" t="s">
        <v>15</v>
      </c>
      <c r="B22" s="944">
        <f aca="true" t="shared" si="1" ref="B22:G22">SUM(B7:B21)</f>
        <v>50</v>
      </c>
      <c r="C22" s="944">
        <f t="shared" si="1"/>
        <v>10178.940000000002</v>
      </c>
      <c r="D22" s="944">
        <f t="shared" si="1"/>
        <v>4661.1</v>
      </c>
      <c r="E22" s="944">
        <f t="shared" si="1"/>
        <v>32626.899999999998</v>
      </c>
      <c r="F22" s="944">
        <f t="shared" si="1"/>
        <v>128.72</v>
      </c>
      <c r="G22" s="944">
        <f t="shared" si="1"/>
        <v>334995.44</v>
      </c>
      <c r="H22" s="944">
        <f aca="true" t="shared" si="2" ref="H22:N22">SUM(H7:H21)</f>
        <v>177936.19000000003</v>
      </c>
      <c r="I22" s="944">
        <f t="shared" si="2"/>
        <v>1157.91</v>
      </c>
      <c r="J22" s="944">
        <f t="shared" si="2"/>
        <v>2104945.87</v>
      </c>
      <c r="K22" s="944">
        <f t="shared" si="2"/>
        <v>169594.82</v>
      </c>
      <c r="L22" s="944">
        <f t="shared" si="2"/>
        <v>1235122.2399999998</v>
      </c>
      <c r="M22" s="944">
        <f t="shared" si="2"/>
        <v>423360.45999999996</v>
      </c>
      <c r="N22" s="944">
        <f t="shared" si="2"/>
        <v>292835.14</v>
      </c>
      <c r="O22" s="944">
        <f>SUM(O7:O21)</f>
        <v>4787593.7299999995</v>
      </c>
      <c r="P22" s="946"/>
      <c r="Q22" s="946"/>
      <c r="R22" s="946"/>
      <c r="S22" s="946"/>
      <c r="T22" s="946"/>
      <c r="U22" s="946"/>
      <c r="V22" s="946"/>
      <c r="W22" s="946"/>
      <c r="X22" s="946"/>
    </row>
    <row r="23" spans="1:24" ht="13.5" thickTop="1">
      <c r="A23" s="945" t="s">
        <v>162</v>
      </c>
      <c r="B23" s="945"/>
      <c r="C23" s="945"/>
      <c r="D23" s="945"/>
      <c r="E23" s="945"/>
      <c r="F23" s="945"/>
      <c r="G23" s="945"/>
      <c r="H23" s="945"/>
      <c r="I23" s="945"/>
      <c r="J23" s="945"/>
      <c r="K23" s="945"/>
      <c r="L23" s="945"/>
      <c r="M23" s="945"/>
      <c r="N23" s="945"/>
      <c r="O23" s="945"/>
      <c r="P23" s="946"/>
      <c r="Q23" s="946"/>
      <c r="R23" s="946"/>
      <c r="S23" s="946"/>
      <c r="T23" s="946"/>
      <c r="U23" s="946"/>
      <c r="V23" s="946"/>
      <c r="W23" s="946"/>
      <c r="X23" s="946"/>
    </row>
    <row r="24" spans="1:24" ht="12.75">
      <c r="A24" s="946"/>
      <c r="B24" s="946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</row>
    <row r="25" spans="1:24" ht="12.75">
      <c r="A25" s="946"/>
      <c r="B25" s="946"/>
      <c r="C25" s="947"/>
      <c r="D25" s="947"/>
      <c r="E25" s="947"/>
      <c r="F25" s="947"/>
      <c r="G25" s="947"/>
      <c r="H25" s="947"/>
      <c r="I25" s="947"/>
      <c r="J25" s="947"/>
      <c r="K25" s="947"/>
      <c r="L25" s="947"/>
      <c r="M25" s="947"/>
      <c r="N25" s="947"/>
      <c r="O25" s="947"/>
      <c r="P25" s="946"/>
      <c r="Q25" s="946"/>
      <c r="R25" s="946"/>
      <c r="S25" s="946"/>
      <c r="T25" s="946"/>
      <c r="U25" s="946"/>
      <c r="V25" s="946"/>
      <c r="W25" s="946"/>
      <c r="X25" s="946"/>
    </row>
    <row r="26" spans="1:24" ht="12.75">
      <c r="A26" s="946"/>
      <c r="B26" s="946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</row>
    <row r="27" spans="1:24" ht="12.75">
      <c r="A27" s="946"/>
      <c r="B27" s="946"/>
      <c r="C27" s="946"/>
      <c r="D27" s="946"/>
      <c r="E27" s="946"/>
      <c r="F27" s="946"/>
      <c r="G27" s="946"/>
      <c r="H27" s="946"/>
      <c r="I27" s="946"/>
      <c r="J27" s="946"/>
      <c r="K27" s="946"/>
      <c r="L27" s="946"/>
      <c r="M27" s="946"/>
      <c r="N27" s="946"/>
      <c r="O27" s="946"/>
      <c r="P27" s="946"/>
      <c r="Q27" s="946"/>
      <c r="R27" s="946"/>
      <c r="S27" s="946"/>
      <c r="T27" s="946"/>
      <c r="U27" s="946"/>
      <c r="V27" s="946"/>
      <c r="W27" s="946"/>
      <c r="X27" s="946"/>
    </row>
    <row r="28" spans="1:24" ht="12.75">
      <c r="A28" s="946"/>
      <c r="B28" s="946"/>
      <c r="C28" s="946"/>
      <c r="D28" s="946"/>
      <c r="E28" s="946"/>
      <c r="F28" s="946"/>
      <c r="G28" s="946"/>
      <c r="H28" s="946"/>
      <c r="I28" s="946"/>
      <c r="J28" s="946"/>
      <c r="K28" s="946"/>
      <c r="L28" s="946"/>
      <c r="M28" s="946"/>
      <c r="N28" s="946"/>
      <c r="O28" s="946"/>
      <c r="P28" s="946"/>
      <c r="Q28" s="946"/>
      <c r="R28" s="946"/>
      <c r="S28" s="946"/>
      <c r="T28" s="946"/>
      <c r="U28" s="946"/>
      <c r="V28" s="946"/>
      <c r="W28" s="946"/>
      <c r="X28" s="946"/>
    </row>
    <row r="29" spans="1:24" ht="12.75">
      <c r="A29" s="946"/>
      <c r="B29" s="946"/>
      <c r="C29" s="946"/>
      <c r="D29" s="946"/>
      <c r="E29" s="946"/>
      <c r="F29" s="946"/>
      <c r="G29" s="946"/>
      <c r="H29" s="946"/>
      <c r="I29" s="946"/>
      <c r="J29" s="946"/>
      <c r="K29" s="946"/>
      <c r="L29" s="946"/>
      <c r="M29" s="946"/>
      <c r="N29" s="946"/>
      <c r="O29" s="946"/>
      <c r="P29" s="946"/>
      <c r="Q29" s="946"/>
      <c r="R29" s="946"/>
      <c r="S29" s="946"/>
      <c r="T29" s="946"/>
      <c r="U29" s="946"/>
      <c r="V29" s="946"/>
      <c r="W29" s="946"/>
      <c r="X29" s="946"/>
    </row>
    <row r="30" spans="1:24" ht="12.75">
      <c r="A30" s="946"/>
      <c r="B30" s="946"/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6"/>
      <c r="X30" s="946"/>
    </row>
    <row r="31" spans="1:24" ht="12.75">
      <c r="A31" s="946"/>
      <c r="B31" s="946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46"/>
      <c r="X31" s="946"/>
    </row>
    <row r="32" spans="1:24" ht="12.75">
      <c r="A32" s="946"/>
      <c r="B32" s="946"/>
      <c r="C32" s="946"/>
      <c r="D32" s="946"/>
      <c r="E32" s="946"/>
      <c r="F32" s="946"/>
      <c r="G32" s="946"/>
      <c r="H32" s="946"/>
      <c r="I32" s="946"/>
      <c r="J32" s="946"/>
      <c r="K32" s="946"/>
      <c r="L32" s="946"/>
      <c r="M32" s="946"/>
      <c r="N32" s="946"/>
      <c r="O32" s="946"/>
      <c r="P32" s="946"/>
      <c r="Q32" s="946"/>
      <c r="R32" s="946"/>
      <c r="S32" s="946"/>
      <c r="T32" s="946"/>
      <c r="U32" s="946"/>
      <c r="V32" s="946"/>
      <c r="W32" s="946"/>
      <c r="X32" s="946"/>
    </row>
    <row r="33" spans="1:24" ht="12.75">
      <c r="A33" s="946"/>
      <c r="B33" s="946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</row>
    <row r="34" spans="1:24" ht="12.75">
      <c r="A34" s="946"/>
      <c r="B34" s="946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46"/>
      <c r="X34" s="946"/>
    </row>
    <row r="35" spans="1:24" ht="12.75">
      <c r="A35" s="946"/>
      <c r="B35" s="946"/>
      <c r="C35" s="946"/>
      <c r="D35" s="946"/>
      <c r="E35" s="946"/>
      <c r="F35" s="946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46"/>
      <c r="X35" s="946"/>
    </row>
    <row r="36" spans="1:24" ht="12.75">
      <c r="A36" s="946"/>
      <c r="B36" s="946"/>
      <c r="C36" s="946"/>
      <c r="D36" s="946"/>
      <c r="E36" s="946"/>
      <c r="F36" s="946"/>
      <c r="G36" s="946"/>
      <c r="H36" s="946"/>
      <c r="I36" s="946"/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946"/>
      <c r="U36" s="946"/>
      <c r="V36" s="946"/>
      <c r="W36" s="946"/>
      <c r="X36" s="946"/>
    </row>
    <row r="37" spans="1:24" ht="12.75">
      <c r="A37" s="946"/>
      <c r="B37" s="946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</row>
    <row r="38" spans="1:24" ht="12.75">
      <c r="A38" s="946"/>
      <c r="B38" s="946"/>
      <c r="C38" s="946"/>
      <c r="D38" s="946"/>
      <c r="E38" s="946"/>
      <c r="F38" s="946"/>
      <c r="G38" s="946"/>
      <c r="H38" s="946"/>
      <c r="I38" s="946"/>
      <c r="J38" s="946"/>
      <c r="K38" s="946"/>
      <c r="L38" s="946"/>
      <c r="M38" s="946"/>
      <c r="N38" s="946"/>
      <c r="O38" s="946"/>
      <c r="P38" s="946"/>
      <c r="Q38" s="946"/>
      <c r="R38" s="946"/>
      <c r="S38" s="946"/>
      <c r="T38" s="946"/>
      <c r="U38" s="946"/>
      <c r="V38" s="946"/>
      <c r="W38" s="946"/>
      <c r="X38" s="946"/>
    </row>
    <row r="39" spans="1:24" ht="12.75">
      <c r="A39" s="946"/>
      <c r="B39" s="946"/>
      <c r="C39" s="946"/>
      <c r="D39" s="946"/>
      <c r="E39" s="946"/>
      <c r="F39" s="946"/>
      <c r="G39" s="946"/>
      <c r="H39" s="946"/>
      <c r="I39" s="946"/>
      <c r="J39" s="946"/>
      <c r="K39" s="946"/>
      <c r="L39" s="946"/>
      <c r="M39" s="946"/>
      <c r="N39" s="946"/>
      <c r="O39" s="946"/>
      <c r="P39" s="946"/>
      <c r="Q39" s="946"/>
      <c r="R39" s="946"/>
      <c r="S39" s="946"/>
      <c r="T39" s="946"/>
      <c r="U39" s="946"/>
      <c r="V39" s="946"/>
      <c r="W39" s="946"/>
      <c r="X39" s="946"/>
    </row>
    <row r="40" spans="1:24" ht="12.75">
      <c r="A40" s="946"/>
      <c r="B40" s="946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946"/>
    </row>
    <row r="41" spans="1:22" ht="12.75">
      <c r="A41" s="946"/>
      <c r="B41" s="946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</row>
    <row r="42" spans="1:22" ht="12.75">
      <c r="A42" s="946"/>
      <c r="B42" s="946"/>
      <c r="C42" s="946"/>
      <c r="D42" s="946"/>
      <c r="E42" s="946"/>
      <c r="F42" s="946"/>
      <c r="G42" s="946"/>
      <c r="H42" s="946"/>
      <c r="I42" s="946"/>
      <c r="J42" s="946"/>
      <c r="K42" s="946"/>
      <c r="L42" s="946"/>
      <c r="M42" s="946"/>
      <c r="N42" s="946"/>
      <c r="O42" s="946"/>
      <c r="P42" s="946"/>
      <c r="Q42" s="946"/>
      <c r="R42" s="946"/>
      <c r="S42" s="946"/>
      <c r="T42" s="946"/>
      <c r="U42" s="946"/>
      <c r="V42" s="946"/>
    </row>
    <row r="43" spans="1:22" ht="12.75">
      <c r="A43" s="946"/>
      <c r="B43" s="946"/>
      <c r="C43" s="946"/>
      <c r="D43" s="946"/>
      <c r="E43" s="946"/>
      <c r="F43" s="946"/>
      <c r="G43" s="946"/>
      <c r="H43" s="946"/>
      <c r="I43" s="946"/>
      <c r="J43" s="946"/>
      <c r="K43" s="946"/>
      <c r="L43" s="946"/>
      <c r="M43" s="946"/>
      <c r="N43" s="946"/>
      <c r="O43" s="946"/>
      <c r="P43" s="946"/>
      <c r="Q43" s="946"/>
      <c r="R43" s="946"/>
      <c r="S43" s="946"/>
      <c r="T43" s="946"/>
      <c r="U43" s="946"/>
      <c r="V43" s="946"/>
    </row>
    <row r="44" spans="1:22" ht="12.75">
      <c r="A44" s="946"/>
      <c r="B44" s="946"/>
      <c r="C44" s="946"/>
      <c r="D44" s="946"/>
      <c r="E44" s="946"/>
      <c r="F44" s="946"/>
      <c r="G44" s="946"/>
      <c r="H44" s="946"/>
      <c r="I44" s="946"/>
      <c r="J44" s="946"/>
      <c r="K44" s="946"/>
      <c r="L44" s="946"/>
      <c r="M44" s="946"/>
      <c r="N44" s="946"/>
      <c r="O44" s="946"/>
      <c r="P44" s="946"/>
      <c r="Q44" s="946"/>
      <c r="R44" s="946"/>
      <c r="S44" s="946"/>
      <c r="T44" s="946"/>
      <c r="U44" s="946"/>
      <c r="V44" s="946"/>
    </row>
    <row r="45" spans="1:22" ht="12.75">
      <c r="A45" s="946"/>
      <c r="B45" s="946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</row>
    <row r="46" spans="1:22" ht="12.75">
      <c r="A46" s="946"/>
      <c r="B46" s="946"/>
      <c r="C46" s="946"/>
      <c r="D46" s="946"/>
      <c r="E46" s="946"/>
      <c r="F46" s="946"/>
      <c r="G46" s="946"/>
      <c r="H46" s="946"/>
      <c r="I46" s="946"/>
      <c r="J46" s="946"/>
      <c r="K46" s="946"/>
      <c r="L46" s="946"/>
      <c r="M46" s="946"/>
      <c r="N46" s="946"/>
      <c r="O46" s="946"/>
      <c r="P46" s="946"/>
      <c r="Q46" s="946"/>
      <c r="R46" s="946"/>
      <c r="S46" s="946"/>
      <c r="T46" s="946"/>
      <c r="U46" s="946"/>
      <c r="V46" s="946"/>
    </row>
    <row r="47" spans="1:22" ht="12.75">
      <c r="A47" s="946"/>
      <c r="B47" s="946"/>
      <c r="C47" s="946"/>
      <c r="D47" s="946"/>
      <c r="E47" s="946"/>
      <c r="F47" s="946"/>
      <c r="G47" s="946"/>
      <c r="H47" s="946"/>
      <c r="I47" s="946"/>
      <c r="J47" s="946"/>
      <c r="K47" s="946"/>
      <c r="L47" s="946"/>
      <c r="M47" s="946"/>
      <c r="N47" s="946"/>
      <c r="O47" s="946"/>
      <c r="P47" s="946"/>
      <c r="Q47" s="946"/>
      <c r="R47" s="946"/>
      <c r="S47" s="946"/>
      <c r="T47" s="946"/>
      <c r="U47" s="946"/>
      <c r="V47" s="946"/>
    </row>
    <row r="48" spans="1:22" ht="12.75">
      <c r="A48" s="946"/>
      <c r="B48" s="946"/>
      <c r="C48" s="946"/>
      <c r="D48" s="946"/>
      <c r="E48" s="946"/>
      <c r="F48" s="946"/>
      <c r="G48" s="946"/>
      <c r="H48" s="946"/>
      <c r="I48" s="946"/>
      <c r="J48" s="946"/>
      <c r="K48" s="946"/>
      <c r="L48" s="946"/>
      <c r="M48" s="946"/>
      <c r="N48" s="946"/>
      <c r="O48" s="946"/>
      <c r="P48" s="946"/>
      <c r="Q48" s="946"/>
      <c r="R48" s="946"/>
      <c r="S48" s="946"/>
      <c r="T48" s="946"/>
      <c r="U48" s="946"/>
      <c r="V48" s="946"/>
    </row>
    <row r="49" spans="1:22" ht="12.75">
      <c r="A49" s="946"/>
      <c r="B49" s="946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</row>
    <row r="50" spans="1:22" ht="12.75">
      <c r="A50" s="946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</row>
    <row r="51" spans="1:22" ht="12.75">
      <c r="A51" s="946"/>
      <c r="B51" s="946"/>
      <c r="C51" s="946"/>
      <c r="D51" s="946"/>
      <c r="E51" s="946"/>
      <c r="F51" s="946"/>
      <c r="G51" s="946"/>
      <c r="H51" s="946"/>
      <c r="I51" s="946"/>
      <c r="J51" s="946"/>
      <c r="K51" s="946"/>
      <c r="L51" s="946"/>
      <c r="M51" s="946"/>
      <c r="N51" s="946"/>
      <c r="O51" s="946"/>
      <c r="P51" s="946"/>
      <c r="Q51" s="946"/>
      <c r="R51" s="946"/>
      <c r="S51" s="946"/>
      <c r="T51" s="946"/>
      <c r="U51" s="946"/>
      <c r="V51" s="946"/>
    </row>
    <row r="52" spans="1:22" ht="12.75">
      <c r="A52" s="946"/>
      <c r="B52" s="946"/>
      <c r="C52" s="946"/>
      <c r="D52" s="946"/>
      <c r="E52" s="946"/>
      <c r="F52" s="946"/>
      <c r="G52" s="946"/>
      <c r="H52" s="946"/>
      <c r="I52" s="946"/>
      <c r="J52" s="946"/>
      <c r="K52" s="946"/>
      <c r="L52" s="946"/>
      <c r="M52" s="946"/>
      <c r="N52" s="946"/>
      <c r="O52" s="946"/>
      <c r="P52" s="946"/>
      <c r="Q52" s="946"/>
      <c r="R52" s="946"/>
      <c r="S52" s="946"/>
      <c r="T52" s="946"/>
      <c r="U52" s="946"/>
      <c r="V52" s="946"/>
    </row>
    <row r="53" spans="1:22" ht="12.75">
      <c r="A53" s="946"/>
      <c r="B53" s="946"/>
      <c r="C53" s="946"/>
      <c r="D53" s="946"/>
      <c r="E53" s="946"/>
      <c r="F53" s="946"/>
      <c r="G53" s="946"/>
      <c r="H53" s="946"/>
      <c r="I53" s="946"/>
      <c r="J53" s="946"/>
      <c r="K53" s="946"/>
      <c r="L53" s="946"/>
      <c r="M53" s="946"/>
      <c r="N53" s="946"/>
      <c r="O53" s="946"/>
      <c r="P53" s="946"/>
      <c r="Q53" s="946"/>
      <c r="R53" s="946"/>
      <c r="S53" s="946"/>
      <c r="T53" s="946"/>
      <c r="U53" s="946"/>
      <c r="V53" s="946"/>
    </row>
    <row r="54" spans="1:22" ht="12.75">
      <c r="A54" s="946"/>
      <c r="B54" s="946"/>
      <c r="C54" s="946"/>
      <c r="D54" s="946"/>
      <c r="E54" s="946"/>
      <c r="F54" s="946"/>
      <c r="G54" s="946"/>
      <c r="H54" s="946"/>
      <c r="I54" s="946"/>
      <c r="J54" s="946"/>
      <c r="K54" s="946"/>
      <c r="L54" s="946"/>
      <c r="M54" s="946"/>
      <c r="N54" s="946"/>
      <c r="O54" s="946"/>
      <c r="P54" s="946"/>
      <c r="Q54" s="946"/>
      <c r="R54" s="946"/>
      <c r="S54" s="946"/>
      <c r="T54" s="946"/>
      <c r="U54" s="946"/>
      <c r="V54" s="946"/>
    </row>
    <row r="55" spans="1:22" ht="12.75">
      <c r="A55" s="946"/>
      <c r="B55" s="946"/>
      <c r="C55" s="946"/>
      <c r="D55" s="946"/>
      <c r="E55" s="946"/>
      <c r="F55" s="946"/>
      <c r="G55" s="946"/>
      <c r="H55" s="946"/>
      <c r="I55" s="946"/>
      <c r="J55" s="946"/>
      <c r="K55" s="946"/>
      <c r="L55" s="946"/>
      <c r="M55" s="946"/>
      <c r="N55" s="946"/>
      <c r="O55" s="946"/>
      <c r="P55" s="946"/>
      <c r="Q55" s="946"/>
      <c r="R55" s="946"/>
      <c r="S55" s="946"/>
      <c r="T55" s="946"/>
      <c r="U55" s="946"/>
      <c r="V55" s="946"/>
    </row>
    <row r="56" spans="1:22" ht="12.75">
      <c r="A56" s="946"/>
      <c r="B56" s="946"/>
      <c r="C56" s="946"/>
      <c r="D56" s="946"/>
      <c r="E56" s="946"/>
      <c r="F56" s="946"/>
      <c r="G56" s="946"/>
      <c r="H56" s="946"/>
      <c r="I56" s="946"/>
      <c r="J56" s="946"/>
      <c r="K56" s="946"/>
      <c r="L56" s="946"/>
      <c r="M56" s="946"/>
      <c r="N56" s="946"/>
      <c r="O56" s="946"/>
      <c r="P56" s="946"/>
      <c r="Q56" s="946"/>
      <c r="R56" s="946"/>
      <c r="S56" s="946"/>
      <c r="T56" s="946"/>
      <c r="U56" s="946"/>
      <c r="V56" s="946"/>
    </row>
    <row r="57" spans="1:22" ht="12.75">
      <c r="A57" s="946"/>
      <c r="B57" s="946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</row>
    <row r="58" spans="1:22" ht="12.75">
      <c r="A58" s="946"/>
      <c r="B58" s="946"/>
      <c r="C58" s="946"/>
      <c r="D58" s="946"/>
      <c r="E58" s="946"/>
      <c r="F58" s="946"/>
      <c r="G58" s="946"/>
      <c r="H58" s="946"/>
      <c r="I58" s="946"/>
      <c r="J58" s="946"/>
      <c r="K58" s="946"/>
      <c r="L58" s="946"/>
      <c r="M58" s="946"/>
      <c r="N58" s="946"/>
      <c r="O58" s="946"/>
      <c r="P58" s="946"/>
      <c r="Q58" s="946"/>
      <c r="R58" s="946"/>
      <c r="S58" s="946"/>
      <c r="T58" s="946"/>
      <c r="U58" s="946"/>
      <c r="V58" s="946"/>
    </row>
    <row r="59" spans="1:22" ht="12.75">
      <c r="A59" s="946"/>
      <c r="B59" s="946"/>
      <c r="C59" s="946"/>
      <c r="D59" s="946"/>
      <c r="E59" s="946"/>
      <c r="F59" s="946"/>
      <c r="G59" s="946"/>
      <c r="H59" s="946"/>
      <c r="I59" s="946"/>
      <c r="J59" s="946"/>
      <c r="K59" s="946"/>
      <c r="L59" s="946"/>
      <c r="M59" s="946"/>
      <c r="N59" s="946"/>
      <c r="O59" s="946"/>
      <c r="P59" s="946"/>
      <c r="Q59" s="946"/>
      <c r="R59" s="946"/>
      <c r="S59" s="946"/>
      <c r="T59" s="946"/>
      <c r="U59" s="946"/>
      <c r="V59" s="946"/>
    </row>
    <row r="60" spans="1:22" ht="12.75">
      <c r="A60" s="946"/>
      <c r="B60" s="946"/>
      <c r="C60" s="946"/>
      <c r="D60" s="946"/>
      <c r="E60" s="946"/>
      <c r="F60" s="946"/>
      <c r="G60" s="946"/>
      <c r="H60" s="946"/>
      <c r="I60" s="946"/>
      <c r="J60" s="946"/>
      <c r="K60" s="946"/>
      <c r="L60" s="946"/>
      <c r="M60" s="946"/>
      <c r="N60" s="946"/>
      <c r="O60" s="946"/>
      <c r="P60" s="946"/>
      <c r="Q60" s="946"/>
      <c r="R60" s="946"/>
      <c r="S60" s="946"/>
      <c r="T60" s="946"/>
      <c r="U60" s="946"/>
      <c r="V60" s="946"/>
    </row>
    <row r="61" spans="1:22" ht="12.75">
      <c r="A61" s="946"/>
      <c r="B61" s="946"/>
      <c r="C61" s="946"/>
      <c r="D61" s="946"/>
      <c r="E61" s="946"/>
      <c r="F61" s="946"/>
      <c r="G61" s="946"/>
      <c r="H61" s="946"/>
      <c r="I61" s="946"/>
      <c r="J61" s="946"/>
      <c r="K61" s="946"/>
      <c r="L61" s="946"/>
      <c r="M61" s="946"/>
      <c r="N61" s="946"/>
      <c r="O61" s="946"/>
      <c r="P61" s="946"/>
      <c r="Q61" s="946"/>
      <c r="R61" s="946"/>
      <c r="S61" s="946"/>
      <c r="T61" s="946"/>
      <c r="U61" s="946"/>
      <c r="V61" s="946"/>
    </row>
    <row r="62" spans="1:22" ht="12.75">
      <c r="A62" s="946"/>
      <c r="B62" s="946"/>
      <c r="C62" s="946"/>
      <c r="D62" s="946"/>
      <c r="E62" s="946"/>
      <c r="F62" s="946"/>
      <c r="G62" s="946"/>
      <c r="H62" s="946"/>
      <c r="I62" s="946"/>
      <c r="J62" s="946"/>
      <c r="K62" s="946"/>
      <c r="L62" s="946"/>
      <c r="M62" s="946"/>
      <c r="N62" s="946"/>
      <c r="O62" s="946"/>
      <c r="P62" s="946"/>
      <c r="Q62" s="946"/>
      <c r="R62" s="946"/>
      <c r="S62" s="946"/>
      <c r="T62" s="946"/>
      <c r="U62" s="946"/>
      <c r="V62" s="946"/>
    </row>
    <row r="63" spans="1:22" ht="12.75">
      <c r="A63" s="946"/>
      <c r="B63" s="946"/>
      <c r="C63" s="946"/>
      <c r="D63" s="946"/>
      <c r="E63" s="946"/>
      <c r="F63" s="946"/>
      <c r="G63" s="946"/>
      <c r="H63" s="946"/>
      <c r="I63" s="946"/>
      <c r="J63" s="946"/>
      <c r="K63" s="946"/>
      <c r="L63" s="946"/>
      <c r="M63" s="946"/>
      <c r="N63" s="946"/>
      <c r="O63" s="946"/>
      <c r="P63" s="946"/>
      <c r="Q63" s="946"/>
      <c r="R63" s="946"/>
      <c r="S63" s="946"/>
      <c r="T63" s="946"/>
      <c r="U63" s="946"/>
      <c r="V63" s="946"/>
    </row>
    <row r="64" spans="1:22" ht="12.75">
      <c r="A64" s="946"/>
      <c r="B64" s="946"/>
      <c r="C64" s="946"/>
      <c r="D64" s="946"/>
      <c r="E64" s="946"/>
      <c r="F64" s="946"/>
      <c r="G64" s="946"/>
      <c r="H64" s="946"/>
      <c r="I64" s="946"/>
      <c r="J64" s="946"/>
      <c r="K64" s="946"/>
      <c r="L64" s="946"/>
      <c r="M64" s="946"/>
      <c r="N64" s="946"/>
      <c r="O64" s="946"/>
      <c r="P64" s="946"/>
      <c r="Q64" s="946"/>
      <c r="R64" s="946"/>
      <c r="S64" s="946"/>
      <c r="T64" s="946"/>
      <c r="U64" s="946"/>
      <c r="V64" s="946"/>
    </row>
    <row r="65" spans="1:22" ht="12.75">
      <c r="A65" s="946"/>
      <c r="B65" s="946"/>
      <c r="C65" s="946"/>
      <c r="D65" s="946"/>
      <c r="E65" s="946"/>
      <c r="F65" s="946"/>
      <c r="G65" s="946"/>
      <c r="H65" s="946"/>
      <c r="I65" s="946"/>
      <c r="J65" s="946"/>
      <c r="K65" s="946"/>
      <c r="L65" s="946"/>
      <c r="M65" s="946"/>
      <c r="N65" s="946"/>
      <c r="O65" s="946"/>
      <c r="P65" s="946"/>
      <c r="Q65" s="946"/>
      <c r="R65" s="946"/>
      <c r="S65" s="946"/>
      <c r="T65" s="946"/>
      <c r="U65" s="946"/>
      <c r="V65" s="946"/>
    </row>
    <row r="66" spans="1:22" ht="12.75">
      <c r="A66" s="946"/>
      <c r="B66" s="946"/>
      <c r="C66" s="946"/>
      <c r="D66" s="946"/>
      <c r="E66" s="946"/>
      <c r="F66" s="946"/>
      <c r="G66" s="946"/>
      <c r="H66" s="946"/>
      <c r="I66" s="946"/>
      <c r="J66" s="946"/>
      <c r="K66" s="946"/>
      <c r="L66" s="946"/>
      <c r="M66" s="946"/>
      <c r="N66" s="946"/>
      <c r="O66" s="946"/>
      <c r="P66" s="946"/>
      <c r="Q66" s="946"/>
      <c r="R66" s="946"/>
      <c r="S66" s="946"/>
      <c r="T66" s="946"/>
      <c r="U66" s="946"/>
      <c r="V66" s="946"/>
    </row>
    <row r="67" spans="1:22" ht="12.75">
      <c r="A67" s="946"/>
      <c r="B67" s="946"/>
      <c r="C67" s="946"/>
      <c r="D67" s="946"/>
      <c r="E67" s="946"/>
      <c r="F67" s="946"/>
      <c r="G67" s="946"/>
      <c r="H67" s="946"/>
      <c r="I67" s="946"/>
      <c r="J67" s="946"/>
      <c r="K67" s="946"/>
      <c r="L67" s="946"/>
      <c r="M67" s="946"/>
      <c r="N67" s="946"/>
      <c r="O67" s="946"/>
      <c r="P67" s="946"/>
      <c r="Q67" s="946"/>
      <c r="R67" s="946"/>
      <c r="S67" s="946"/>
      <c r="T67" s="946"/>
      <c r="U67" s="946"/>
      <c r="V67" s="946"/>
    </row>
    <row r="68" spans="1:22" ht="12.75">
      <c r="A68" s="946"/>
      <c r="B68" s="946"/>
      <c r="C68" s="946"/>
      <c r="D68" s="946"/>
      <c r="E68" s="946"/>
      <c r="F68" s="946"/>
      <c r="G68" s="946"/>
      <c r="H68" s="946"/>
      <c r="I68" s="946"/>
      <c r="J68" s="946"/>
      <c r="K68" s="946"/>
      <c r="L68" s="946"/>
      <c r="M68" s="946"/>
      <c r="N68" s="946"/>
      <c r="O68" s="946"/>
      <c r="P68" s="946"/>
      <c r="Q68" s="946"/>
      <c r="R68" s="946"/>
      <c r="S68" s="946"/>
      <c r="T68" s="946"/>
      <c r="U68" s="946"/>
      <c r="V68" s="946"/>
    </row>
    <row r="69" spans="1:22" ht="12.75">
      <c r="A69" s="946"/>
      <c r="B69" s="946"/>
      <c r="C69" s="946"/>
      <c r="D69" s="946"/>
      <c r="E69" s="946"/>
      <c r="F69" s="946"/>
      <c r="G69" s="946"/>
      <c r="H69" s="946"/>
      <c r="I69" s="946"/>
      <c r="J69" s="946"/>
      <c r="K69" s="946"/>
      <c r="L69" s="946"/>
      <c r="M69" s="946"/>
      <c r="N69" s="946"/>
      <c r="O69" s="946"/>
      <c r="P69" s="946"/>
      <c r="Q69" s="946"/>
      <c r="R69" s="946"/>
      <c r="S69" s="946"/>
      <c r="T69" s="946"/>
      <c r="U69" s="946"/>
      <c r="V69" s="946"/>
    </row>
    <row r="70" spans="1:22" ht="12.75">
      <c r="A70" s="946"/>
      <c r="B70" s="946"/>
      <c r="C70" s="946"/>
      <c r="D70" s="946"/>
      <c r="E70" s="946"/>
      <c r="F70" s="946"/>
      <c r="G70" s="946"/>
      <c r="H70" s="946"/>
      <c r="I70" s="946"/>
      <c r="J70" s="946"/>
      <c r="K70" s="946"/>
      <c r="L70" s="946"/>
      <c r="M70" s="946"/>
      <c r="N70" s="946"/>
      <c r="O70" s="946"/>
      <c r="P70" s="946"/>
      <c r="Q70" s="946"/>
      <c r="R70" s="946"/>
      <c r="S70" s="946"/>
      <c r="T70" s="946"/>
      <c r="U70" s="946"/>
      <c r="V70" s="946"/>
    </row>
    <row r="71" spans="1:22" ht="12.75">
      <c r="A71" s="946"/>
      <c r="B71" s="946"/>
      <c r="C71" s="946"/>
      <c r="D71" s="946"/>
      <c r="E71" s="946"/>
      <c r="F71" s="946"/>
      <c r="G71" s="946"/>
      <c r="H71" s="946"/>
      <c r="I71" s="946"/>
      <c r="J71" s="946"/>
      <c r="K71" s="946"/>
      <c r="L71" s="946"/>
      <c r="M71" s="946"/>
      <c r="N71" s="946"/>
      <c r="O71" s="946"/>
      <c r="P71" s="946"/>
      <c r="Q71" s="946"/>
      <c r="R71" s="946"/>
      <c r="S71" s="946"/>
      <c r="T71" s="946"/>
      <c r="U71" s="946"/>
      <c r="V71" s="946"/>
    </row>
    <row r="72" spans="1:22" ht="12.75">
      <c r="A72" s="946"/>
      <c r="B72" s="946"/>
      <c r="C72" s="946"/>
      <c r="D72" s="946"/>
      <c r="E72" s="946"/>
      <c r="F72" s="946"/>
      <c r="G72" s="946"/>
      <c r="H72" s="946"/>
      <c r="I72" s="946"/>
      <c r="J72" s="946"/>
      <c r="K72" s="946"/>
      <c r="L72" s="946"/>
      <c r="M72" s="946"/>
      <c r="N72" s="946"/>
      <c r="O72" s="946"/>
      <c r="P72" s="946"/>
      <c r="Q72" s="946"/>
      <c r="R72" s="946"/>
      <c r="S72" s="946"/>
      <c r="T72" s="946"/>
      <c r="U72" s="946"/>
      <c r="V72" s="946"/>
    </row>
    <row r="73" spans="1:22" ht="12.75">
      <c r="A73" s="946"/>
      <c r="B73" s="946"/>
      <c r="C73" s="946"/>
      <c r="D73" s="946"/>
      <c r="E73" s="946"/>
      <c r="F73" s="946"/>
      <c r="G73" s="946"/>
      <c r="H73" s="946"/>
      <c r="I73" s="946"/>
      <c r="J73" s="946"/>
      <c r="K73" s="946"/>
      <c r="L73" s="946"/>
      <c r="M73" s="946"/>
      <c r="N73" s="946"/>
      <c r="O73" s="946"/>
      <c r="P73" s="946"/>
      <c r="Q73" s="946"/>
      <c r="R73" s="946"/>
      <c r="S73" s="946"/>
      <c r="T73" s="946"/>
      <c r="U73" s="946"/>
      <c r="V73" s="946"/>
    </row>
    <row r="74" spans="1:22" ht="12.75">
      <c r="A74" s="946"/>
      <c r="B74" s="946"/>
      <c r="C74" s="946"/>
      <c r="D74" s="946"/>
      <c r="E74" s="946"/>
      <c r="F74" s="946"/>
      <c r="G74" s="946"/>
      <c r="H74" s="946"/>
      <c r="I74" s="946"/>
      <c r="J74" s="946"/>
      <c r="K74" s="946"/>
      <c r="L74" s="946"/>
      <c r="M74" s="946"/>
      <c r="N74" s="946"/>
      <c r="O74" s="946"/>
      <c r="P74" s="946"/>
      <c r="Q74" s="946"/>
      <c r="R74" s="946"/>
      <c r="S74" s="946"/>
      <c r="T74" s="946"/>
      <c r="U74" s="946"/>
      <c r="V74" s="946"/>
    </row>
    <row r="75" spans="1:22" ht="12.75">
      <c r="A75" s="946"/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946"/>
      <c r="R75" s="946"/>
      <c r="S75" s="946"/>
      <c r="T75" s="946"/>
      <c r="U75" s="946"/>
      <c r="V75" s="946"/>
    </row>
    <row r="76" spans="1:22" ht="12.75">
      <c r="A76" s="946"/>
      <c r="B76" s="946"/>
      <c r="C76" s="946"/>
      <c r="D76" s="946"/>
      <c r="E76" s="946"/>
      <c r="F76" s="946"/>
      <c r="G76" s="946"/>
      <c r="H76" s="946"/>
      <c r="I76" s="946"/>
      <c r="J76" s="946"/>
      <c r="K76" s="946"/>
      <c r="L76" s="946"/>
      <c r="M76" s="946"/>
      <c r="N76" s="946"/>
      <c r="O76" s="946"/>
      <c r="P76" s="946"/>
      <c r="Q76" s="946"/>
      <c r="R76" s="946"/>
      <c r="S76" s="946"/>
      <c r="T76" s="946"/>
      <c r="U76" s="946"/>
      <c r="V76" s="946"/>
    </row>
    <row r="77" spans="1:22" ht="12.75">
      <c r="A77" s="946"/>
      <c r="B77" s="946"/>
      <c r="C77" s="946"/>
      <c r="D77" s="946"/>
      <c r="E77" s="946"/>
      <c r="F77" s="946"/>
      <c r="G77" s="946"/>
      <c r="H77" s="946"/>
      <c r="I77" s="946"/>
      <c r="J77" s="946"/>
      <c r="K77" s="946"/>
      <c r="L77" s="946"/>
      <c r="M77" s="946"/>
      <c r="N77" s="946"/>
      <c r="O77" s="946"/>
      <c r="P77" s="946"/>
      <c r="Q77" s="946"/>
      <c r="R77" s="946"/>
      <c r="S77" s="946"/>
      <c r="T77" s="946"/>
      <c r="U77" s="946"/>
      <c r="V77" s="946"/>
    </row>
    <row r="78" spans="1:22" ht="12.75">
      <c r="A78" s="946"/>
      <c r="B78" s="946"/>
      <c r="C78" s="946"/>
      <c r="D78" s="946"/>
      <c r="E78" s="946"/>
      <c r="F78" s="946"/>
      <c r="G78" s="946"/>
      <c r="H78" s="946"/>
      <c r="I78" s="946"/>
      <c r="J78" s="946"/>
      <c r="K78" s="946"/>
      <c r="L78" s="946"/>
      <c r="M78" s="946"/>
      <c r="N78" s="946"/>
      <c r="O78" s="946"/>
      <c r="P78" s="946"/>
      <c r="Q78" s="946"/>
      <c r="R78" s="946"/>
      <c r="S78" s="946"/>
      <c r="T78" s="946"/>
      <c r="U78" s="946"/>
      <c r="V78" s="946"/>
    </row>
    <row r="79" spans="1:22" ht="12.75">
      <c r="A79" s="946"/>
      <c r="B79" s="946"/>
      <c r="C79" s="946"/>
      <c r="D79" s="946"/>
      <c r="E79" s="946"/>
      <c r="F79" s="946"/>
      <c r="G79" s="946"/>
      <c r="H79" s="946"/>
      <c r="I79" s="946"/>
      <c r="J79" s="946"/>
      <c r="K79" s="946"/>
      <c r="L79" s="946"/>
      <c r="M79" s="946"/>
      <c r="N79" s="946"/>
      <c r="O79" s="946"/>
      <c r="P79" s="946"/>
      <c r="Q79" s="946"/>
      <c r="R79" s="946"/>
      <c r="S79" s="946"/>
      <c r="T79" s="946"/>
      <c r="U79" s="946"/>
      <c r="V79" s="946"/>
    </row>
    <row r="80" spans="1:22" ht="12.75">
      <c r="A80" s="946"/>
      <c r="B80" s="946"/>
      <c r="C80" s="946"/>
      <c r="D80" s="946"/>
      <c r="E80" s="946"/>
      <c r="F80" s="946"/>
      <c r="G80" s="946"/>
      <c r="H80" s="946"/>
      <c r="I80" s="946"/>
      <c r="J80" s="946"/>
      <c r="K80" s="946"/>
      <c r="L80" s="946"/>
      <c r="M80" s="946"/>
      <c r="N80" s="946"/>
      <c r="O80" s="946"/>
      <c r="P80" s="946"/>
      <c r="Q80" s="946"/>
      <c r="R80" s="946"/>
      <c r="S80" s="946"/>
      <c r="T80" s="946"/>
      <c r="U80" s="946"/>
      <c r="V80" s="946"/>
    </row>
    <row r="81" spans="1:22" ht="12.75">
      <c r="A81" s="946"/>
      <c r="B81" s="946"/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</row>
    <row r="82" spans="1:22" ht="12.75">
      <c r="A82" s="946"/>
      <c r="B82" s="946"/>
      <c r="C82" s="946"/>
      <c r="D82" s="946"/>
      <c r="E82" s="946"/>
      <c r="F82" s="946"/>
      <c r="G82" s="946"/>
      <c r="H82" s="946"/>
      <c r="I82" s="946"/>
      <c r="J82" s="946"/>
      <c r="K82" s="946"/>
      <c r="L82" s="946"/>
      <c r="M82" s="946"/>
      <c r="N82" s="946"/>
      <c r="O82" s="946"/>
      <c r="P82" s="946"/>
      <c r="Q82" s="946"/>
      <c r="R82" s="946"/>
      <c r="S82" s="946"/>
      <c r="T82" s="946"/>
      <c r="U82" s="946"/>
      <c r="V82" s="946"/>
    </row>
    <row r="83" spans="1:22" ht="12.75">
      <c r="A83" s="946"/>
      <c r="B83" s="946"/>
      <c r="C83" s="946"/>
      <c r="D83" s="946"/>
      <c r="E83" s="946"/>
      <c r="F83" s="946"/>
      <c r="G83" s="946"/>
      <c r="H83" s="946"/>
      <c r="I83" s="946"/>
      <c r="J83" s="946"/>
      <c r="K83" s="946"/>
      <c r="L83" s="946"/>
      <c r="M83" s="946"/>
      <c r="N83" s="946"/>
      <c r="O83" s="946"/>
      <c r="P83" s="946"/>
      <c r="Q83" s="946"/>
      <c r="R83" s="946"/>
      <c r="S83" s="946"/>
      <c r="T83" s="946"/>
      <c r="U83" s="946"/>
      <c r="V83" s="946"/>
    </row>
    <row r="84" spans="1:22" ht="12.75">
      <c r="A84" s="946"/>
      <c r="B84" s="946"/>
      <c r="C84" s="946"/>
      <c r="D84" s="946"/>
      <c r="E84" s="946"/>
      <c r="F84" s="946"/>
      <c r="G84" s="946"/>
      <c r="H84" s="946"/>
      <c r="I84" s="946"/>
      <c r="J84" s="946"/>
      <c r="K84" s="946"/>
      <c r="L84" s="946"/>
      <c r="M84" s="946"/>
      <c r="N84" s="946"/>
      <c r="O84" s="946"/>
      <c r="P84" s="946"/>
      <c r="Q84" s="946"/>
      <c r="R84" s="946"/>
      <c r="S84" s="946"/>
      <c r="T84" s="946"/>
      <c r="U84" s="946"/>
      <c r="V84" s="946"/>
    </row>
    <row r="85" spans="1:22" ht="12.75">
      <c r="A85" s="946"/>
      <c r="B85" s="946"/>
      <c r="C85" s="946"/>
      <c r="D85" s="946"/>
      <c r="E85" s="946"/>
      <c r="F85" s="946"/>
      <c r="G85" s="946"/>
      <c r="H85" s="946"/>
      <c r="I85" s="946"/>
      <c r="J85" s="946"/>
      <c r="K85" s="946"/>
      <c r="L85" s="946"/>
      <c r="M85" s="946"/>
      <c r="N85" s="946"/>
      <c r="O85" s="946"/>
      <c r="P85" s="946"/>
      <c r="Q85" s="946"/>
      <c r="R85" s="946"/>
      <c r="S85" s="946"/>
      <c r="T85" s="946"/>
      <c r="U85" s="946"/>
      <c r="V85" s="946"/>
    </row>
    <row r="86" spans="1:22" ht="12.75">
      <c r="A86" s="946"/>
      <c r="B86" s="946"/>
      <c r="C86" s="946"/>
      <c r="D86" s="946"/>
      <c r="E86" s="946"/>
      <c r="F86" s="946"/>
      <c r="G86" s="946"/>
      <c r="H86" s="946"/>
      <c r="I86" s="946"/>
      <c r="J86" s="946"/>
      <c r="K86" s="946"/>
      <c r="L86" s="946"/>
      <c r="M86" s="946"/>
      <c r="N86" s="946"/>
      <c r="O86" s="946"/>
      <c r="P86" s="946"/>
      <c r="Q86" s="946"/>
      <c r="R86" s="946"/>
      <c r="S86" s="946"/>
      <c r="T86" s="946"/>
      <c r="U86" s="946"/>
      <c r="V86" s="946"/>
    </row>
    <row r="87" spans="1:22" ht="12.75">
      <c r="A87" s="946"/>
      <c r="B87" s="946"/>
      <c r="C87" s="946"/>
      <c r="D87" s="946"/>
      <c r="E87" s="946"/>
      <c r="F87" s="946"/>
      <c r="G87" s="946"/>
      <c r="H87" s="946"/>
      <c r="I87" s="946"/>
      <c r="J87" s="946"/>
      <c r="K87" s="946"/>
      <c r="L87" s="946"/>
      <c r="M87" s="946"/>
      <c r="N87" s="946"/>
      <c r="O87" s="946"/>
      <c r="P87" s="946"/>
      <c r="Q87" s="946"/>
      <c r="R87" s="946"/>
      <c r="S87" s="946"/>
      <c r="T87" s="946"/>
      <c r="U87" s="946"/>
      <c r="V87" s="946"/>
    </row>
    <row r="88" spans="1:22" ht="12.75">
      <c r="A88" s="946"/>
      <c r="B88" s="946"/>
      <c r="C88" s="946"/>
      <c r="D88" s="946"/>
      <c r="E88" s="946"/>
      <c r="F88" s="946"/>
      <c r="G88" s="946"/>
      <c r="H88" s="946"/>
      <c r="I88" s="946"/>
      <c r="J88" s="946"/>
      <c r="K88" s="946"/>
      <c r="L88" s="946"/>
      <c r="M88" s="946"/>
      <c r="N88" s="946"/>
      <c r="O88" s="946"/>
      <c r="P88" s="946"/>
      <c r="Q88" s="946"/>
      <c r="R88" s="946"/>
      <c r="S88" s="946"/>
      <c r="T88" s="946"/>
      <c r="U88" s="946"/>
      <c r="V88" s="946"/>
    </row>
    <row r="89" spans="1:22" ht="12.75">
      <c r="A89" s="946"/>
      <c r="B89" s="946"/>
      <c r="C89" s="946"/>
      <c r="D89" s="946"/>
      <c r="E89" s="946"/>
      <c r="F89" s="946"/>
      <c r="G89" s="946"/>
      <c r="H89" s="946"/>
      <c r="I89" s="946"/>
      <c r="J89" s="946"/>
      <c r="K89" s="946"/>
      <c r="L89" s="946"/>
      <c r="M89" s="946"/>
      <c r="N89" s="946"/>
      <c r="O89" s="946"/>
      <c r="P89" s="946"/>
      <c r="Q89" s="946"/>
      <c r="R89" s="946"/>
      <c r="S89" s="946"/>
      <c r="T89" s="946"/>
      <c r="U89" s="946"/>
      <c r="V89" s="946"/>
    </row>
    <row r="90" spans="1:22" ht="12.75">
      <c r="A90" s="946"/>
      <c r="B90" s="946"/>
      <c r="C90" s="946"/>
      <c r="D90" s="946"/>
      <c r="E90" s="946"/>
      <c r="F90" s="946"/>
      <c r="G90" s="946"/>
      <c r="H90" s="946"/>
      <c r="I90" s="946"/>
      <c r="J90" s="946"/>
      <c r="K90" s="946"/>
      <c r="L90" s="946"/>
      <c r="M90" s="946"/>
      <c r="N90" s="946"/>
      <c r="O90" s="946"/>
      <c r="P90" s="946"/>
      <c r="Q90" s="946"/>
      <c r="R90" s="946"/>
      <c r="S90" s="946"/>
      <c r="T90" s="946"/>
      <c r="U90" s="946"/>
      <c r="V90" s="946"/>
    </row>
    <row r="91" spans="1:22" ht="12.75">
      <c r="A91" s="946"/>
      <c r="B91" s="946"/>
      <c r="C91" s="946"/>
      <c r="D91" s="946"/>
      <c r="E91" s="946"/>
      <c r="F91" s="946"/>
      <c r="G91" s="946"/>
      <c r="H91" s="946"/>
      <c r="I91" s="946"/>
      <c r="J91" s="946"/>
      <c r="K91" s="946"/>
      <c r="L91" s="946"/>
      <c r="M91" s="946"/>
      <c r="N91" s="946"/>
      <c r="O91" s="946"/>
      <c r="P91" s="946"/>
      <c r="Q91" s="946"/>
      <c r="R91" s="946"/>
      <c r="S91" s="946"/>
      <c r="T91" s="946"/>
      <c r="U91" s="946"/>
      <c r="V91" s="946"/>
    </row>
    <row r="92" spans="1:22" ht="12.75">
      <c r="A92" s="946"/>
      <c r="B92" s="946"/>
      <c r="C92" s="946"/>
      <c r="D92" s="946"/>
      <c r="E92" s="946"/>
      <c r="F92" s="946"/>
      <c r="G92" s="946"/>
      <c r="H92" s="946"/>
      <c r="I92" s="946"/>
      <c r="J92" s="946"/>
      <c r="K92" s="946"/>
      <c r="L92" s="946"/>
      <c r="M92" s="946"/>
      <c r="N92" s="946"/>
      <c r="O92" s="946"/>
      <c r="P92" s="946"/>
      <c r="Q92" s="946"/>
      <c r="R92" s="946"/>
      <c r="S92" s="946"/>
      <c r="T92" s="946"/>
      <c r="U92" s="946"/>
      <c r="V92" s="946"/>
    </row>
    <row r="93" spans="1:22" ht="12.75">
      <c r="A93" s="946"/>
      <c r="B93" s="946"/>
      <c r="C93" s="946"/>
      <c r="D93" s="946"/>
      <c r="E93" s="946"/>
      <c r="F93" s="946"/>
      <c r="G93" s="946"/>
      <c r="H93" s="946"/>
      <c r="I93" s="946"/>
      <c r="J93" s="946"/>
      <c r="K93" s="946"/>
      <c r="L93" s="946"/>
      <c r="M93" s="946"/>
      <c r="N93" s="946"/>
      <c r="O93" s="946"/>
      <c r="P93" s="946"/>
      <c r="Q93" s="946"/>
      <c r="R93" s="946"/>
      <c r="S93" s="946"/>
      <c r="T93" s="946"/>
      <c r="U93" s="946"/>
      <c r="V93" s="946"/>
    </row>
    <row r="94" spans="1:22" ht="12.75">
      <c r="A94" s="946"/>
      <c r="B94" s="946"/>
      <c r="C94" s="946"/>
      <c r="D94" s="946"/>
      <c r="E94" s="946"/>
      <c r="F94" s="946"/>
      <c r="G94" s="946"/>
      <c r="H94" s="946"/>
      <c r="I94" s="946"/>
      <c r="J94" s="946"/>
      <c r="K94" s="946"/>
      <c r="L94" s="946"/>
      <c r="M94" s="946"/>
      <c r="N94" s="946"/>
      <c r="O94" s="946"/>
      <c r="P94" s="946"/>
      <c r="Q94" s="946"/>
      <c r="R94" s="946"/>
      <c r="S94" s="946"/>
      <c r="T94" s="946"/>
      <c r="U94" s="946"/>
      <c r="V94" s="946"/>
    </row>
    <row r="95" spans="1:22" ht="12.75">
      <c r="A95" s="946"/>
      <c r="B95" s="946"/>
      <c r="C95" s="946"/>
      <c r="D95" s="946"/>
      <c r="E95" s="946"/>
      <c r="F95" s="946"/>
      <c r="G95" s="946"/>
      <c r="H95" s="946"/>
      <c r="I95" s="946"/>
      <c r="J95" s="946"/>
      <c r="K95" s="946"/>
      <c r="L95" s="946"/>
      <c r="M95" s="946"/>
      <c r="N95" s="946"/>
      <c r="O95" s="946"/>
      <c r="P95" s="946"/>
      <c r="Q95" s="946"/>
      <c r="R95" s="946"/>
      <c r="S95" s="946"/>
      <c r="T95" s="946"/>
      <c r="U95" s="946"/>
      <c r="V95" s="946"/>
    </row>
    <row r="96" spans="1:22" ht="12.75">
      <c r="A96" s="946"/>
      <c r="B96" s="946"/>
      <c r="C96" s="946"/>
      <c r="D96" s="946"/>
      <c r="E96" s="946"/>
      <c r="F96" s="946"/>
      <c r="G96" s="946"/>
      <c r="H96" s="946"/>
      <c r="I96" s="946"/>
      <c r="J96" s="946"/>
      <c r="K96" s="946"/>
      <c r="L96" s="946"/>
      <c r="M96" s="946"/>
      <c r="N96" s="946"/>
      <c r="O96" s="946"/>
      <c r="P96" s="946"/>
      <c r="Q96" s="946"/>
      <c r="R96" s="946"/>
      <c r="S96" s="946"/>
      <c r="T96" s="946"/>
      <c r="U96" s="946"/>
      <c r="V96" s="946"/>
    </row>
    <row r="97" spans="1:22" ht="12.75">
      <c r="A97" s="946"/>
      <c r="B97" s="946"/>
      <c r="C97" s="946"/>
      <c r="D97" s="946"/>
      <c r="E97" s="946"/>
      <c r="F97" s="946"/>
      <c r="G97" s="946"/>
      <c r="H97" s="946"/>
      <c r="I97" s="946"/>
      <c r="J97" s="946"/>
      <c r="K97" s="946"/>
      <c r="L97" s="946"/>
      <c r="M97" s="946"/>
      <c r="N97" s="946"/>
      <c r="O97" s="946"/>
      <c r="P97" s="946"/>
      <c r="Q97" s="946"/>
      <c r="R97" s="946"/>
      <c r="S97" s="946"/>
      <c r="T97" s="946"/>
      <c r="U97" s="946"/>
      <c r="V97" s="946"/>
    </row>
    <row r="98" spans="1:22" ht="12.75">
      <c r="A98" s="946"/>
      <c r="B98" s="946"/>
      <c r="C98" s="946"/>
      <c r="D98" s="946"/>
      <c r="E98" s="946"/>
      <c r="F98" s="946"/>
      <c r="G98" s="946"/>
      <c r="H98" s="946"/>
      <c r="I98" s="946"/>
      <c r="J98" s="946"/>
      <c r="K98" s="946"/>
      <c r="L98" s="946"/>
      <c r="M98" s="946"/>
      <c r="N98" s="946"/>
      <c r="O98" s="946"/>
      <c r="P98" s="946"/>
      <c r="Q98" s="946"/>
      <c r="R98" s="946"/>
      <c r="S98" s="946"/>
      <c r="T98" s="946"/>
      <c r="U98" s="946"/>
      <c r="V98" s="946"/>
    </row>
    <row r="99" spans="1:22" ht="12.75">
      <c r="A99" s="946"/>
      <c r="B99" s="946"/>
      <c r="C99" s="946"/>
      <c r="D99" s="946"/>
      <c r="E99" s="946"/>
      <c r="F99" s="946"/>
      <c r="G99" s="946"/>
      <c r="H99" s="946"/>
      <c r="I99" s="946"/>
      <c r="J99" s="946"/>
      <c r="K99" s="946"/>
      <c r="L99" s="946"/>
      <c r="M99" s="946"/>
      <c r="N99" s="946"/>
      <c r="O99" s="946"/>
      <c r="P99" s="946"/>
      <c r="Q99" s="946"/>
      <c r="R99" s="946"/>
      <c r="S99" s="946"/>
      <c r="T99" s="946"/>
      <c r="U99" s="946"/>
      <c r="V99" s="946"/>
    </row>
    <row r="100" spans="1:22" ht="12.75">
      <c r="A100" s="946"/>
      <c r="B100" s="946"/>
      <c r="C100" s="946"/>
      <c r="D100" s="946"/>
      <c r="E100" s="946"/>
      <c r="F100" s="946"/>
      <c r="G100" s="946"/>
      <c r="H100" s="946"/>
      <c r="I100" s="946"/>
      <c r="J100" s="946"/>
      <c r="K100" s="946"/>
      <c r="L100" s="946"/>
      <c r="M100" s="946"/>
      <c r="N100" s="946"/>
      <c r="O100" s="946"/>
      <c r="P100" s="946"/>
      <c r="Q100" s="946"/>
      <c r="R100" s="946"/>
      <c r="S100" s="946"/>
      <c r="T100" s="946"/>
      <c r="U100" s="946"/>
      <c r="V100" s="946"/>
    </row>
    <row r="101" spans="1:22" ht="12.75">
      <c r="A101" s="946"/>
      <c r="B101" s="946"/>
      <c r="C101" s="946"/>
      <c r="D101" s="946"/>
      <c r="E101" s="946"/>
      <c r="F101" s="946"/>
      <c r="G101" s="946"/>
      <c r="H101" s="946"/>
      <c r="I101" s="946"/>
      <c r="J101" s="946"/>
      <c r="K101" s="946"/>
      <c r="L101" s="946"/>
      <c r="M101" s="946"/>
      <c r="N101" s="946"/>
      <c r="O101" s="946"/>
      <c r="P101" s="946"/>
      <c r="Q101" s="946"/>
      <c r="R101" s="946"/>
      <c r="S101" s="946"/>
      <c r="T101" s="946"/>
      <c r="U101" s="946"/>
      <c r="V101" s="946"/>
    </row>
    <row r="102" spans="1:22" ht="12.75">
      <c r="A102" s="946"/>
      <c r="B102" s="946"/>
      <c r="C102" s="946"/>
      <c r="D102" s="946"/>
      <c r="E102" s="946"/>
      <c r="F102" s="946"/>
      <c r="G102" s="946"/>
      <c r="H102" s="946"/>
      <c r="I102" s="946"/>
      <c r="J102" s="946"/>
      <c r="K102" s="946"/>
      <c r="L102" s="946"/>
      <c r="M102" s="946"/>
      <c r="N102" s="946"/>
      <c r="O102" s="946"/>
      <c r="P102" s="946"/>
      <c r="Q102" s="946"/>
      <c r="R102" s="946"/>
      <c r="S102" s="946"/>
      <c r="T102" s="946"/>
      <c r="U102" s="946"/>
      <c r="V102" s="946"/>
    </row>
    <row r="103" spans="1:22" ht="12.75">
      <c r="A103" s="946"/>
      <c r="B103" s="946"/>
      <c r="C103" s="946"/>
      <c r="D103" s="946"/>
      <c r="E103" s="946"/>
      <c r="F103" s="946"/>
      <c r="G103" s="946"/>
      <c r="H103" s="946"/>
      <c r="I103" s="946"/>
      <c r="J103" s="946"/>
      <c r="K103" s="946"/>
      <c r="L103" s="946"/>
      <c r="M103" s="946"/>
      <c r="N103" s="946"/>
      <c r="O103" s="946"/>
      <c r="P103" s="946"/>
      <c r="Q103" s="946"/>
      <c r="R103" s="946"/>
      <c r="S103" s="946"/>
      <c r="T103" s="946"/>
      <c r="U103" s="946"/>
      <c r="V103" s="946"/>
    </row>
    <row r="104" spans="1:22" ht="12.75">
      <c r="A104" s="946"/>
      <c r="B104" s="946"/>
      <c r="C104" s="946"/>
      <c r="D104" s="946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</row>
    <row r="105" spans="1:22" ht="12.75">
      <c r="A105" s="946"/>
      <c r="B105" s="946"/>
      <c r="C105" s="946"/>
      <c r="D105" s="946"/>
      <c r="E105" s="946"/>
      <c r="F105" s="946"/>
      <c r="G105" s="946"/>
      <c r="H105" s="946"/>
      <c r="I105" s="946"/>
      <c r="J105" s="946"/>
      <c r="K105" s="946"/>
      <c r="L105" s="946"/>
      <c r="M105" s="946"/>
      <c r="N105" s="946"/>
      <c r="O105" s="946"/>
      <c r="P105" s="946"/>
      <c r="Q105" s="946"/>
      <c r="R105" s="946"/>
      <c r="S105" s="946"/>
      <c r="T105" s="946"/>
      <c r="U105" s="946"/>
      <c r="V105" s="946"/>
    </row>
    <row r="106" spans="1:22" ht="12.75">
      <c r="A106" s="946"/>
      <c r="B106" s="946"/>
      <c r="C106" s="946"/>
      <c r="D106" s="946"/>
      <c r="E106" s="946"/>
      <c r="F106" s="946"/>
      <c r="G106" s="946"/>
      <c r="H106" s="946"/>
      <c r="I106" s="946"/>
      <c r="J106" s="946"/>
      <c r="K106" s="946"/>
      <c r="L106" s="946"/>
      <c r="M106" s="946"/>
      <c r="N106" s="946"/>
      <c r="O106" s="946"/>
      <c r="P106" s="946"/>
      <c r="Q106" s="946"/>
      <c r="R106" s="946"/>
      <c r="S106" s="946"/>
      <c r="T106" s="946"/>
      <c r="U106" s="946"/>
      <c r="V106" s="946"/>
    </row>
    <row r="107" spans="1:22" ht="12.75">
      <c r="A107" s="946"/>
      <c r="B107" s="946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6"/>
      <c r="O107" s="946"/>
      <c r="P107" s="946"/>
      <c r="Q107" s="946"/>
      <c r="R107" s="946"/>
      <c r="S107" s="946"/>
      <c r="T107" s="946"/>
      <c r="U107" s="946"/>
      <c r="V107" s="946"/>
    </row>
    <row r="108" spans="1:22" ht="12.75">
      <c r="A108" s="946"/>
      <c r="B108" s="946"/>
      <c r="C108" s="946"/>
      <c r="D108" s="946"/>
      <c r="E108" s="946"/>
      <c r="F108" s="946"/>
      <c r="G108" s="946"/>
      <c r="H108" s="946"/>
      <c r="I108" s="946"/>
      <c r="J108" s="946"/>
      <c r="K108" s="946"/>
      <c r="L108" s="946"/>
      <c r="M108" s="946"/>
      <c r="N108" s="946"/>
      <c r="O108" s="946"/>
      <c r="P108" s="946"/>
      <c r="Q108" s="946"/>
      <c r="R108" s="946"/>
      <c r="S108" s="946"/>
      <c r="T108" s="946"/>
      <c r="U108" s="946"/>
      <c r="V108" s="946"/>
    </row>
    <row r="109" spans="1:22" ht="12.75">
      <c r="A109" s="946"/>
      <c r="B109" s="946"/>
      <c r="C109" s="946"/>
      <c r="D109" s="946"/>
      <c r="E109" s="946"/>
      <c r="F109" s="946"/>
      <c r="G109" s="946"/>
      <c r="H109" s="946"/>
      <c r="I109" s="946"/>
      <c r="J109" s="946"/>
      <c r="K109" s="946"/>
      <c r="L109" s="946"/>
      <c r="M109" s="946"/>
      <c r="N109" s="946"/>
      <c r="O109" s="946"/>
      <c r="P109" s="946"/>
      <c r="Q109" s="946"/>
      <c r="R109" s="946"/>
      <c r="S109" s="946"/>
      <c r="T109" s="946"/>
      <c r="U109" s="946"/>
      <c r="V109" s="946"/>
    </row>
    <row r="110" spans="1:22" ht="12.75">
      <c r="A110" s="946"/>
      <c r="B110" s="946"/>
      <c r="C110" s="946"/>
      <c r="D110" s="946"/>
      <c r="E110" s="946"/>
      <c r="F110" s="946"/>
      <c r="G110" s="946"/>
      <c r="H110" s="946"/>
      <c r="I110" s="946"/>
      <c r="J110" s="946"/>
      <c r="K110" s="946"/>
      <c r="L110" s="946"/>
      <c r="M110" s="946"/>
      <c r="N110" s="946"/>
      <c r="O110" s="946"/>
      <c r="P110" s="946"/>
      <c r="Q110" s="946"/>
      <c r="R110" s="946"/>
      <c r="S110" s="946"/>
      <c r="T110" s="946"/>
      <c r="U110" s="946"/>
      <c r="V110" s="946"/>
    </row>
    <row r="111" spans="1:22" ht="12.75">
      <c r="A111" s="946"/>
      <c r="B111" s="946"/>
      <c r="C111" s="946"/>
      <c r="D111" s="946"/>
      <c r="E111" s="946"/>
      <c r="F111" s="946"/>
      <c r="G111" s="946"/>
      <c r="H111" s="946"/>
      <c r="I111" s="946"/>
      <c r="J111" s="946"/>
      <c r="K111" s="946"/>
      <c r="L111" s="946"/>
      <c r="M111" s="946"/>
      <c r="N111" s="946"/>
      <c r="O111" s="946"/>
      <c r="P111" s="946"/>
      <c r="Q111" s="946"/>
      <c r="R111" s="946"/>
      <c r="S111" s="946"/>
      <c r="T111" s="946"/>
      <c r="U111" s="946"/>
      <c r="V111" s="946"/>
    </row>
    <row r="112" spans="1:22" ht="12.75">
      <c r="A112" s="946"/>
      <c r="B112" s="946"/>
      <c r="C112" s="946"/>
      <c r="D112" s="946"/>
      <c r="E112" s="946"/>
      <c r="F112" s="946"/>
      <c r="G112" s="946"/>
      <c r="H112" s="946"/>
      <c r="I112" s="946"/>
      <c r="J112" s="946"/>
      <c r="K112" s="946"/>
      <c r="L112" s="946"/>
      <c r="M112" s="946"/>
      <c r="N112" s="946"/>
      <c r="O112" s="946"/>
      <c r="P112" s="946"/>
      <c r="Q112" s="946"/>
      <c r="R112" s="946"/>
      <c r="S112" s="946"/>
      <c r="T112" s="946"/>
      <c r="U112" s="946"/>
      <c r="V112" s="946"/>
    </row>
    <row r="113" spans="1:22" ht="12.75">
      <c r="A113" s="946"/>
      <c r="B113" s="946"/>
      <c r="C113" s="946"/>
      <c r="D113" s="946"/>
      <c r="E113" s="946"/>
      <c r="F113" s="946"/>
      <c r="G113" s="946"/>
      <c r="H113" s="946"/>
      <c r="I113" s="946"/>
      <c r="J113" s="946"/>
      <c r="K113" s="946"/>
      <c r="L113" s="946"/>
      <c r="M113" s="946"/>
      <c r="N113" s="946"/>
      <c r="O113" s="946"/>
      <c r="P113" s="946"/>
      <c r="Q113" s="946"/>
      <c r="R113" s="946"/>
      <c r="S113" s="946"/>
      <c r="T113" s="946"/>
      <c r="U113" s="946"/>
      <c r="V113" s="946"/>
    </row>
    <row r="114" spans="1:22" ht="12.75">
      <c r="A114" s="946"/>
      <c r="B114" s="946"/>
      <c r="C114" s="946"/>
      <c r="D114" s="946"/>
      <c r="E114" s="946"/>
      <c r="F114" s="946"/>
      <c r="G114" s="946"/>
      <c r="H114" s="946"/>
      <c r="I114" s="946"/>
      <c r="J114" s="946"/>
      <c r="K114" s="946"/>
      <c r="L114" s="946"/>
      <c r="M114" s="946"/>
      <c r="N114" s="946"/>
      <c r="O114" s="946"/>
      <c r="P114" s="946"/>
      <c r="Q114" s="946"/>
      <c r="R114" s="946"/>
      <c r="S114" s="946"/>
      <c r="T114" s="946"/>
      <c r="U114" s="946"/>
      <c r="V114" s="946"/>
    </row>
    <row r="115" spans="1:22" ht="12.75">
      <c r="A115" s="946"/>
      <c r="B115" s="946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6"/>
      <c r="S115" s="946"/>
      <c r="T115" s="946"/>
      <c r="U115" s="946"/>
      <c r="V115" s="946"/>
    </row>
    <row r="116" spans="1:22" ht="12.75">
      <c r="A116" s="946"/>
      <c r="B116" s="946"/>
      <c r="C116" s="946"/>
      <c r="D116" s="946"/>
      <c r="E116" s="946"/>
      <c r="F116" s="946"/>
      <c r="G116" s="946"/>
      <c r="H116" s="946"/>
      <c r="I116" s="946"/>
      <c r="J116" s="946"/>
      <c r="K116" s="946"/>
      <c r="L116" s="946"/>
      <c r="M116" s="946"/>
      <c r="N116" s="946"/>
      <c r="O116" s="946"/>
      <c r="P116" s="946"/>
      <c r="Q116" s="946"/>
      <c r="R116" s="946"/>
      <c r="S116" s="946"/>
      <c r="T116" s="946"/>
      <c r="U116" s="946"/>
      <c r="V116" s="946"/>
    </row>
    <row r="117" spans="1:22" ht="12.75">
      <c r="A117" s="946"/>
      <c r="B117" s="946"/>
      <c r="C117" s="946"/>
      <c r="D117" s="946"/>
      <c r="E117" s="946"/>
      <c r="F117" s="946"/>
      <c r="G117" s="946"/>
      <c r="H117" s="946"/>
      <c r="I117" s="946"/>
      <c r="J117" s="946"/>
      <c r="K117" s="946"/>
      <c r="L117" s="946"/>
      <c r="M117" s="946"/>
      <c r="N117" s="946"/>
      <c r="O117" s="946"/>
      <c r="P117" s="946"/>
      <c r="Q117" s="946"/>
      <c r="R117" s="946"/>
      <c r="S117" s="946"/>
      <c r="T117" s="946"/>
      <c r="U117" s="946"/>
      <c r="V117" s="946"/>
    </row>
    <row r="118" spans="1:22" ht="12.75">
      <c r="A118" s="946"/>
      <c r="B118" s="946"/>
      <c r="C118" s="946"/>
      <c r="D118" s="946"/>
      <c r="E118" s="946"/>
      <c r="F118" s="946"/>
      <c r="G118" s="946"/>
      <c r="H118" s="946"/>
      <c r="I118" s="946"/>
      <c r="J118" s="946"/>
      <c r="K118" s="946"/>
      <c r="L118" s="946"/>
      <c r="M118" s="946"/>
      <c r="N118" s="946"/>
      <c r="O118" s="946"/>
      <c r="P118" s="946"/>
      <c r="Q118" s="946"/>
      <c r="R118" s="946"/>
      <c r="S118" s="946"/>
      <c r="T118" s="946"/>
      <c r="U118" s="946"/>
      <c r="V118" s="946"/>
    </row>
    <row r="119" spans="1:22" ht="12.75">
      <c r="A119" s="946"/>
      <c r="B119" s="946"/>
      <c r="C119" s="946"/>
      <c r="D119" s="946"/>
      <c r="E119" s="946"/>
      <c r="F119" s="946"/>
      <c r="G119" s="946"/>
      <c r="H119" s="946"/>
      <c r="I119" s="946"/>
      <c r="J119" s="946"/>
      <c r="K119" s="946"/>
      <c r="L119" s="946"/>
      <c r="M119" s="946"/>
      <c r="N119" s="946"/>
      <c r="O119" s="946"/>
      <c r="P119" s="946"/>
      <c r="Q119" s="946"/>
      <c r="R119" s="946"/>
      <c r="S119" s="946"/>
      <c r="T119" s="946"/>
      <c r="U119" s="946"/>
      <c r="V119" s="946"/>
    </row>
    <row r="120" spans="1:22" ht="12.75">
      <c r="A120" s="946"/>
      <c r="B120" s="946"/>
      <c r="C120" s="946"/>
      <c r="D120" s="946"/>
      <c r="E120" s="946"/>
      <c r="F120" s="946"/>
      <c r="G120" s="946"/>
      <c r="H120" s="946"/>
      <c r="I120" s="946"/>
      <c r="J120" s="946"/>
      <c r="K120" s="946"/>
      <c r="L120" s="946"/>
      <c r="M120" s="946"/>
      <c r="N120" s="946"/>
      <c r="O120" s="946"/>
      <c r="P120" s="946"/>
      <c r="Q120" s="946"/>
      <c r="R120" s="946"/>
      <c r="S120" s="946"/>
      <c r="T120" s="946"/>
      <c r="U120" s="946"/>
      <c r="V120" s="946"/>
    </row>
    <row r="121" spans="1:22" ht="12.75">
      <c r="A121" s="946"/>
      <c r="B121" s="946"/>
      <c r="C121" s="946"/>
      <c r="D121" s="946"/>
      <c r="E121" s="946"/>
      <c r="F121" s="946"/>
      <c r="G121" s="946"/>
      <c r="H121" s="946"/>
      <c r="I121" s="946"/>
      <c r="J121" s="946"/>
      <c r="K121" s="946"/>
      <c r="L121" s="946"/>
      <c r="M121" s="946"/>
      <c r="N121" s="946"/>
      <c r="O121" s="946"/>
      <c r="P121" s="946"/>
      <c r="Q121" s="946"/>
      <c r="R121" s="946"/>
      <c r="S121" s="946"/>
      <c r="T121" s="946"/>
      <c r="U121" s="946"/>
      <c r="V121" s="946"/>
    </row>
    <row r="122" spans="1:22" ht="12.75">
      <c r="A122" s="946"/>
      <c r="B122" s="946"/>
      <c r="C122" s="946"/>
      <c r="D122" s="946"/>
      <c r="E122" s="946"/>
      <c r="F122" s="946"/>
      <c r="G122" s="946"/>
      <c r="H122" s="946"/>
      <c r="I122" s="946"/>
      <c r="J122" s="946"/>
      <c r="K122" s="946"/>
      <c r="L122" s="946"/>
      <c r="M122" s="946"/>
      <c r="N122" s="946"/>
      <c r="O122" s="946"/>
      <c r="P122" s="946"/>
      <c r="Q122" s="946"/>
      <c r="R122" s="946"/>
      <c r="S122" s="946"/>
      <c r="T122" s="946"/>
      <c r="U122" s="946"/>
      <c r="V122" s="946"/>
    </row>
    <row r="123" spans="1:22" ht="12.75">
      <c r="A123" s="946"/>
      <c r="B123" s="946"/>
      <c r="C123" s="946"/>
      <c r="D123" s="946"/>
      <c r="E123" s="946"/>
      <c r="F123" s="946"/>
      <c r="G123" s="946"/>
      <c r="H123" s="946"/>
      <c r="I123" s="946"/>
      <c r="J123" s="946"/>
      <c r="K123" s="946"/>
      <c r="L123" s="946"/>
      <c r="M123" s="946"/>
      <c r="N123" s="946"/>
      <c r="O123" s="946"/>
      <c r="P123" s="946"/>
      <c r="Q123" s="946"/>
      <c r="R123" s="946"/>
      <c r="S123" s="946"/>
      <c r="T123" s="946"/>
      <c r="U123" s="946"/>
      <c r="V123" s="946"/>
    </row>
    <row r="124" spans="1:22" ht="12.75">
      <c r="A124" s="946"/>
      <c r="B124" s="946"/>
      <c r="C124" s="946"/>
      <c r="D124" s="946"/>
      <c r="E124" s="946"/>
      <c r="F124" s="946"/>
      <c r="G124" s="946"/>
      <c r="H124" s="946"/>
      <c r="I124" s="946"/>
      <c r="J124" s="946"/>
      <c r="K124" s="946"/>
      <c r="L124" s="946"/>
      <c r="M124" s="946"/>
      <c r="N124" s="946"/>
      <c r="O124" s="946"/>
      <c r="P124" s="946"/>
      <c r="Q124" s="946"/>
      <c r="R124" s="946"/>
      <c r="S124" s="946"/>
      <c r="T124" s="946"/>
      <c r="U124" s="946"/>
      <c r="V124" s="946"/>
    </row>
    <row r="125" spans="1:22" ht="12.75">
      <c r="A125" s="946"/>
      <c r="B125" s="946"/>
      <c r="C125" s="946"/>
      <c r="D125" s="946"/>
      <c r="E125" s="946"/>
      <c r="F125" s="946"/>
      <c r="G125" s="946"/>
      <c r="H125" s="946"/>
      <c r="I125" s="946"/>
      <c r="J125" s="946"/>
      <c r="K125" s="946"/>
      <c r="L125" s="946"/>
      <c r="M125" s="946"/>
      <c r="N125" s="946"/>
      <c r="O125" s="946"/>
      <c r="P125" s="946"/>
      <c r="Q125" s="946"/>
      <c r="R125" s="946"/>
      <c r="S125" s="946"/>
      <c r="T125" s="946"/>
      <c r="U125" s="946"/>
      <c r="V125" s="946"/>
    </row>
    <row r="126" spans="1:22" ht="12.75">
      <c r="A126" s="946"/>
      <c r="B126" s="946"/>
      <c r="C126" s="946"/>
      <c r="D126" s="946"/>
      <c r="E126" s="946"/>
      <c r="F126" s="946"/>
      <c r="G126" s="946"/>
      <c r="H126" s="946"/>
      <c r="I126" s="946"/>
      <c r="J126" s="946"/>
      <c r="K126" s="946"/>
      <c r="L126" s="946"/>
      <c r="M126" s="946"/>
      <c r="N126" s="946"/>
      <c r="O126" s="946"/>
      <c r="P126" s="946"/>
      <c r="Q126" s="946"/>
      <c r="R126" s="946"/>
      <c r="S126" s="946"/>
      <c r="T126" s="946"/>
      <c r="U126" s="946"/>
      <c r="V126" s="946"/>
    </row>
    <row r="127" spans="1:22" ht="12.75">
      <c r="A127" s="946"/>
      <c r="B127" s="946"/>
      <c r="C127" s="946"/>
      <c r="D127" s="946"/>
      <c r="E127" s="946"/>
      <c r="F127" s="946"/>
      <c r="G127" s="946"/>
      <c r="H127" s="946"/>
      <c r="I127" s="946"/>
      <c r="J127" s="946"/>
      <c r="K127" s="946"/>
      <c r="L127" s="946"/>
      <c r="M127" s="946"/>
      <c r="N127" s="946"/>
      <c r="O127" s="946"/>
      <c r="P127" s="946"/>
      <c r="Q127" s="946"/>
      <c r="R127" s="946"/>
      <c r="S127" s="946"/>
      <c r="T127" s="946"/>
      <c r="U127" s="946"/>
      <c r="V127" s="946"/>
    </row>
    <row r="128" spans="1:22" ht="12.75">
      <c r="A128" s="946"/>
      <c r="B128" s="946"/>
      <c r="C128" s="946"/>
      <c r="D128" s="946"/>
      <c r="E128" s="946"/>
      <c r="F128" s="946"/>
      <c r="G128" s="946"/>
      <c r="H128" s="946"/>
      <c r="I128" s="946"/>
      <c r="J128" s="946"/>
      <c r="K128" s="946"/>
      <c r="L128" s="946"/>
      <c r="M128" s="946"/>
      <c r="N128" s="946"/>
      <c r="O128" s="946"/>
      <c r="P128" s="946"/>
      <c r="Q128" s="946"/>
      <c r="R128" s="946"/>
      <c r="S128" s="946"/>
      <c r="T128" s="946"/>
      <c r="U128" s="946"/>
      <c r="V128" s="946"/>
    </row>
    <row r="129" spans="1:22" ht="12.75">
      <c r="A129" s="946"/>
      <c r="B129" s="946"/>
      <c r="C129" s="946"/>
      <c r="D129" s="946"/>
      <c r="E129" s="946"/>
      <c r="F129" s="946"/>
      <c r="G129" s="946"/>
      <c r="H129" s="946"/>
      <c r="I129" s="946"/>
      <c r="J129" s="946"/>
      <c r="K129" s="946"/>
      <c r="L129" s="946"/>
      <c r="M129" s="946"/>
      <c r="N129" s="946"/>
      <c r="O129" s="946"/>
      <c r="P129" s="946"/>
      <c r="Q129" s="946"/>
      <c r="R129" s="946"/>
      <c r="S129" s="946"/>
      <c r="T129" s="946"/>
      <c r="U129" s="946"/>
      <c r="V129" s="946"/>
    </row>
    <row r="130" spans="1:22" ht="12.75">
      <c r="A130" s="946"/>
      <c r="B130" s="946"/>
      <c r="C130" s="946"/>
      <c r="D130" s="946"/>
      <c r="E130" s="946"/>
      <c r="F130" s="946"/>
      <c r="G130" s="946"/>
      <c r="H130" s="946"/>
      <c r="I130" s="946"/>
      <c r="J130" s="946"/>
      <c r="K130" s="946"/>
      <c r="L130" s="946"/>
      <c r="M130" s="946"/>
      <c r="N130" s="946"/>
      <c r="O130" s="946"/>
      <c r="P130" s="946"/>
      <c r="Q130" s="946"/>
      <c r="R130" s="946"/>
      <c r="S130" s="946"/>
      <c r="T130" s="946"/>
      <c r="U130" s="946"/>
      <c r="V130" s="946"/>
    </row>
    <row r="131" spans="1:22" ht="12.75">
      <c r="A131" s="946"/>
      <c r="B131" s="946"/>
      <c r="C131" s="946"/>
      <c r="D131" s="946"/>
      <c r="E131" s="946"/>
      <c r="F131" s="946"/>
      <c r="G131" s="946"/>
      <c r="H131" s="946"/>
      <c r="I131" s="946"/>
      <c r="J131" s="946"/>
      <c r="K131" s="946"/>
      <c r="L131" s="946"/>
      <c r="M131" s="946"/>
      <c r="N131" s="946"/>
      <c r="O131" s="946"/>
      <c r="P131" s="946"/>
      <c r="Q131" s="946"/>
      <c r="R131" s="946"/>
      <c r="S131" s="946"/>
      <c r="T131" s="946"/>
      <c r="U131" s="946"/>
      <c r="V131" s="946"/>
    </row>
    <row r="132" spans="1:22" ht="12.75">
      <c r="A132" s="946"/>
      <c r="B132" s="946"/>
      <c r="C132" s="946"/>
      <c r="D132" s="946"/>
      <c r="E132" s="946"/>
      <c r="F132" s="946"/>
      <c r="G132" s="946"/>
      <c r="H132" s="946"/>
      <c r="I132" s="946"/>
      <c r="J132" s="946"/>
      <c r="K132" s="946"/>
      <c r="L132" s="946"/>
      <c r="M132" s="946"/>
      <c r="N132" s="946"/>
      <c r="O132" s="946"/>
      <c r="P132" s="946"/>
      <c r="Q132" s="946"/>
      <c r="R132" s="946"/>
      <c r="S132" s="946"/>
      <c r="T132" s="946"/>
      <c r="U132" s="946"/>
      <c r="V132" s="946"/>
    </row>
    <row r="133" spans="1:22" ht="12.75">
      <c r="A133" s="946"/>
      <c r="B133" s="946"/>
      <c r="C133" s="946"/>
      <c r="D133" s="946"/>
      <c r="E133" s="946"/>
      <c r="F133" s="946"/>
      <c r="G133" s="946"/>
      <c r="H133" s="946"/>
      <c r="I133" s="946"/>
      <c r="J133" s="946"/>
      <c r="K133" s="946"/>
      <c r="L133" s="946"/>
      <c r="M133" s="946"/>
      <c r="N133" s="946"/>
      <c r="O133" s="946"/>
      <c r="P133" s="946"/>
      <c r="Q133" s="946"/>
      <c r="R133" s="946"/>
      <c r="S133" s="946"/>
      <c r="T133" s="946"/>
      <c r="U133" s="946"/>
      <c r="V133" s="946"/>
    </row>
    <row r="134" spans="1:22" ht="12.75">
      <c r="A134" s="946"/>
      <c r="B134" s="946"/>
      <c r="C134" s="946"/>
      <c r="D134" s="946"/>
      <c r="E134" s="946"/>
      <c r="F134" s="946"/>
      <c r="G134" s="946"/>
      <c r="H134" s="946"/>
      <c r="I134" s="946"/>
      <c r="J134" s="946"/>
      <c r="K134" s="946"/>
      <c r="L134" s="946"/>
      <c r="M134" s="946"/>
      <c r="N134" s="946"/>
      <c r="O134" s="946"/>
      <c r="P134" s="946"/>
      <c r="Q134" s="946"/>
      <c r="R134" s="946"/>
      <c r="S134" s="946"/>
      <c r="T134" s="946"/>
      <c r="U134" s="946"/>
      <c r="V134" s="946"/>
    </row>
    <row r="135" spans="1:22" ht="12.75">
      <c r="A135" s="946"/>
      <c r="B135" s="946"/>
      <c r="C135" s="946"/>
      <c r="D135" s="946"/>
      <c r="E135" s="946"/>
      <c r="F135" s="946"/>
      <c r="G135" s="946"/>
      <c r="H135" s="946"/>
      <c r="I135" s="946"/>
      <c r="J135" s="946"/>
      <c r="K135" s="946"/>
      <c r="L135" s="946"/>
      <c r="M135" s="946"/>
      <c r="N135" s="946"/>
      <c r="O135" s="946"/>
      <c r="P135" s="946"/>
      <c r="Q135" s="946"/>
      <c r="R135" s="946"/>
      <c r="S135" s="946"/>
      <c r="T135" s="946"/>
      <c r="U135" s="946"/>
      <c r="V135" s="946"/>
    </row>
    <row r="136" spans="1:22" ht="12.75">
      <c r="A136" s="946"/>
      <c r="B136" s="946"/>
      <c r="C136" s="946"/>
      <c r="D136" s="946"/>
      <c r="E136" s="946"/>
      <c r="F136" s="946"/>
      <c r="G136" s="946"/>
      <c r="H136" s="946"/>
      <c r="I136" s="946"/>
      <c r="J136" s="946"/>
      <c r="K136" s="946"/>
      <c r="L136" s="946"/>
      <c r="M136" s="946"/>
      <c r="N136" s="946"/>
      <c r="O136" s="946"/>
      <c r="P136" s="946"/>
      <c r="Q136" s="946"/>
      <c r="R136" s="946"/>
      <c r="S136" s="946"/>
      <c r="T136" s="946"/>
      <c r="U136" s="946"/>
      <c r="V136" s="946"/>
    </row>
    <row r="137" spans="1:22" ht="12.75">
      <c r="A137" s="946"/>
      <c r="B137" s="946"/>
      <c r="C137" s="946"/>
      <c r="D137" s="946"/>
      <c r="E137" s="946"/>
      <c r="F137" s="946"/>
      <c r="G137" s="946"/>
      <c r="H137" s="946"/>
      <c r="I137" s="946"/>
      <c r="J137" s="946"/>
      <c r="K137" s="946"/>
      <c r="L137" s="946"/>
      <c r="M137" s="946"/>
      <c r="N137" s="946"/>
      <c r="O137" s="946"/>
      <c r="P137" s="946"/>
      <c r="Q137" s="946"/>
      <c r="R137" s="946"/>
      <c r="S137" s="946"/>
      <c r="T137" s="946"/>
      <c r="U137" s="946"/>
      <c r="V137" s="946"/>
    </row>
    <row r="138" spans="1:22" ht="12.75">
      <c r="A138" s="946"/>
      <c r="B138" s="946"/>
      <c r="C138" s="946"/>
      <c r="D138" s="946"/>
      <c r="E138" s="946"/>
      <c r="F138" s="946"/>
      <c r="G138" s="946"/>
      <c r="H138" s="946"/>
      <c r="I138" s="946"/>
      <c r="J138" s="946"/>
      <c r="K138" s="946"/>
      <c r="L138" s="946"/>
      <c r="M138" s="946"/>
      <c r="N138" s="946"/>
      <c r="O138" s="946"/>
      <c r="P138" s="946"/>
      <c r="Q138" s="946"/>
      <c r="R138" s="946"/>
      <c r="S138" s="946"/>
      <c r="T138" s="946"/>
      <c r="U138" s="946"/>
      <c r="V138" s="946"/>
    </row>
    <row r="139" spans="1:22" ht="12.75">
      <c r="A139" s="946"/>
      <c r="B139" s="946"/>
      <c r="C139" s="946"/>
      <c r="D139" s="946"/>
      <c r="E139" s="946"/>
      <c r="F139" s="946"/>
      <c r="G139" s="946"/>
      <c r="H139" s="946"/>
      <c r="I139" s="946"/>
      <c r="J139" s="946"/>
      <c r="K139" s="946"/>
      <c r="L139" s="946"/>
      <c r="M139" s="946"/>
      <c r="N139" s="946"/>
      <c r="O139" s="946"/>
      <c r="P139" s="946"/>
      <c r="Q139" s="946"/>
      <c r="R139" s="946"/>
      <c r="S139" s="946"/>
      <c r="T139" s="946"/>
      <c r="U139" s="946"/>
      <c r="V139" s="946"/>
    </row>
    <row r="140" spans="1:22" ht="12.75">
      <c r="A140" s="946"/>
      <c r="B140" s="946"/>
      <c r="C140" s="946"/>
      <c r="D140" s="946"/>
      <c r="E140" s="946"/>
      <c r="F140" s="946"/>
      <c r="G140" s="946"/>
      <c r="H140" s="946"/>
      <c r="I140" s="946"/>
      <c r="J140" s="946"/>
      <c r="K140" s="946"/>
      <c r="L140" s="946"/>
      <c r="M140" s="946"/>
      <c r="N140" s="946"/>
      <c r="O140" s="946"/>
      <c r="P140" s="946"/>
      <c r="Q140" s="946"/>
      <c r="R140" s="946"/>
      <c r="S140" s="946"/>
      <c r="T140" s="946"/>
      <c r="U140" s="946"/>
      <c r="V140" s="946"/>
    </row>
    <row r="141" spans="1:22" ht="12.75">
      <c r="A141" s="946"/>
      <c r="B141" s="946"/>
      <c r="C141" s="946"/>
      <c r="D141" s="946"/>
      <c r="E141" s="946"/>
      <c r="F141" s="946"/>
      <c r="G141" s="946"/>
      <c r="H141" s="946"/>
      <c r="I141" s="946"/>
      <c r="J141" s="946"/>
      <c r="K141" s="946"/>
      <c r="L141" s="946"/>
      <c r="M141" s="946"/>
      <c r="N141" s="946"/>
      <c r="O141" s="946"/>
      <c r="P141" s="946"/>
      <c r="Q141" s="946"/>
      <c r="R141" s="946"/>
      <c r="S141" s="946"/>
      <c r="T141" s="946"/>
      <c r="U141" s="946"/>
      <c r="V141" s="946"/>
    </row>
    <row r="142" spans="1:22" ht="12.75">
      <c r="A142" s="946"/>
      <c r="B142" s="946"/>
      <c r="C142" s="946"/>
      <c r="D142" s="946"/>
      <c r="E142" s="946"/>
      <c r="F142" s="946"/>
      <c r="G142" s="946"/>
      <c r="H142" s="946"/>
      <c r="I142" s="946"/>
      <c r="J142" s="946"/>
      <c r="K142" s="946"/>
      <c r="L142" s="946"/>
      <c r="M142" s="946"/>
      <c r="N142" s="946"/>
      <c r="O142" s="946"/>
      <c r="P142" s="946"/>
      <c r="Q142" s="946"/>
      <c r="R142" s="946"/>
      <c r="S142" s="946"/>
      <c r="T142" s="946"/>
      <c r="U142" s="946"/>
      <c r="V142" s="946"/>
    </row>
    <row r="143" spans="1:22" ht="12.75">
      <c r="A143" s="946"/>
      <c r="B143" s="946"/>
      <c r="C143" s="946"/>
      <c r="D143" s="946"/>
      <c r="E143" s="946"/>
      <c r="F143" s="946"/>
      <c r="G143" s="946"/>
      <c r="H143" s="946"/>
      <c r="I143" s="946"/>
      <c r="J143" s="946"/>
      <c r="K143" s="946"/>
      <c r="L143" s="946"/>
      <c r="M143" s="946"/>
      <c r="N143" s="946"/>
      <c r="O143" s="946"/>
      <c r="P143" s="946"/>
      <c r="Q143" s="946"/>
      <c r="R143" s="946"/>
      <c r="S143" s="946"/>
      <c r="T143" s="946"/>
      <c r="U143" s="946"/>
      <c r="V143" s="946"/>
    </row>
    <row r="144" spans="1:22" ht="12.75">
      <c r="A144" s="946"/>
      <c r="B144" s="946"/>
      <c r="C144" s="946"/>
      <c r="D144" s="946"/>
      <c r="E144" s="946"/>
      <c r="F144" s="946"/>
      <c r="G144" s="946"/>
      <c r="H144" s="946"/>
      <c r="I144" s="946"/>
      <c r="J144" s="946"/>
      <c r="K144" s="946"/>
      <c r="L144" s="946"/>
      <c r="M144" s="946"/>
      <c r="N144" s="946"/>
      <c r="O144" s="946"/>
      <c r="P144" s="946"/>
      <c r="Q144" s="946"/>
      <c r="R144" s="946"/>
      <c r="S144" s="946"/>
      <c r="T144" s="946"/>
      <c r="U144" s="946"/>
      <c r="V144" s="946"/>
    </row>
    <row r="145" spans="1:22" ht="12.75">
      <c r="A145" s="946"/>
      <c r="B145" s="946"/>
      <c r="C145" s="946"/>
      <c r="D145" s="946"/>
      <c r="E145" s="946"/>
      <c r="F145" s="946"/>
      <c r="G145" s="946"/>
      <c r="H145" s="946"/>
      <c r="I145" s="946"/>
      <c r="J145" s="946"/>
      <c r="K145" s="946"/>
      <c r="L145" s="946"/>
      <c r="M145" s="946"/>
      <c r="N145" s="946"/>
      <c r="O145" s="946"/>
      <c r="P145" s="946"/>
      <c r="Q145" s="946"/>
      <c r="R145" s="946"/>
      <c r="S145" s="946"/>
      <c r="T145" s="946"/>
      <c r="U145" s="946"/>
      <c r="V145" s="946"/>
    </row>
    <row r="146" spans="1:22" ht="12.75">
      <c r="A146" s="946"/>
      <c r="B146" s="946"/>
      <c r="C146" s="946"/>
      <c r="D146" s="946"/>
      <c r="E146" s="946"/>
      <c r="F146" s="946"/>
      <c r="G146" s="946"/>
      <c r="H146" s="946"/>
      <c r="I146" s="946"/>
      <c r="J146" s="946"/>
      <c r="K146" s="946"/>
      <c r="L146" s="946"/>
      <c r="M146" s="946"/>
      <c r="N146" s="946"/>
      <c r="O146" s="946"/>
      <c r="P146" s="946"/>
      <c r="Q146" s="946"/>
      <c r="R146" s="946"/>
      <c r="S146" s="946"/>
      <c r="T146" s="946"/>
      <c r="U146" s="946"/>
      <c r="V146" s="946"/>
    </row>
    <row r="147" spans="1:22" ht="12.75">
      <c r="A147" s="946"/>
      <c r="B147" s="946"/>
      <c r="C147" s="946"/>
      <c r="D147" s="946"/>
      <c r="E147" s="946"/>
      <c r="F147" s="946"/>
      <c r="G147" s="946"/>
      <c r="H147" s="946"/>
      <c r="I147" s="946"/>
      <c r="J147" s="946"/>
      <c r="K147" s="946"/>
      <c r="L147" s="946"/>
      <c r="M147" s="946"/>
      <c r="N147" s="946"/>
      <c r="O147" s="946"/>
      <c r="P147" s="946"/>
      <c r="Q147" s="946"/>
      <c r="R147" s="946"/>
      <c r="S147" s="946"/>
      <c r="T147" s="946"/>
      <c r="U147" s="946"/>
      <c r="V147" s="946"/>
    </row>
    <row r="148" spans="1:22" ht="12.75">
      <c r="A148" s="946"/>
      <c r="B148" s="946"/>
      <c r="C148" s="946"/>
      <c r="D148" s="946"/>
      <c r="E148" s="946"/>
      <c r="F148" s="946"/>
      <c r="G148" s="946"/>
      <c r="H148" s="946"/>
      <c r="I148" s="946"/>
      <c r="J148" s="946"/>
      <c r="K148" s="946"/>
      <c r="L148" s="946"/>
      <c r="M148" s="946"/>
      <c r="N148" s="946"/>
      <c r="O148" s="946"/>
      <c r="P148" s="946"/>
      <c r="Q148" s="946"/>
      <c r="R148" s="946"/>
      <c r="S148" s="946"/>
      <c r="T148" s="946"/>
      <c r="U148" s="946"/>
      <c r="V148" s="946"/>
    </row>
    <row r="149" spans="1:22" ht="12.75">
      <c r="A149" s="946"/>
      <c r="B149" s="946"/>
      <c r="C149" s="946"/>
      <c r="D149" s="946"/>
      <c r="E149" s="946"/>
      <c r="F149" s="946"/>
      <c r="G149" s="946"/>
      <c r="H149" s="946"/>
      <c r="I149" s="946"/>
      <c r="J149" s="946"/>
      <c r="K149" s="946"/>
      <c r="L149" s="946"/>
      <c r="M149" s="946"/>
      <c r="N149" s="946"/>
      <c r="O149" s="946"/>
      <c r="P149" s="946"/>
      <c r="Q149" s="946"/>
      <c r="R149" s="946"/>
      <c r="S149" s="946"/>
      <c r="T149" s="946"/>
      <c r="U149" s="946"/>
      <c r="V149" s="946"/>
    </row>
    <row r="150" spans="1:22" ht="12.75">
      <c r="A150" s="946"/>
      <c r="B150" s="946"/>
      <c r="C150" s="946"/>
      <c r="D150" s="946"/>
      <c r="E150" s="946"/>
      <c r="F150" s="946"/>
      <c r="G150" s="946"/>
      <c r="H150" s="946"/>
      <c r="I150" s="946"/>
      <c r="J150" s="946"/>
      <c r="K150" s="946"/>
      <c r="L150" s="946"/>
      <c r="M150" s="946"/>
      <c r="N150" s="946"/>
      <c r="O150" s="946"/>
      <c r="P150" s="946"/>
      <c r="Q150" s="946"/>
      <c r="R150" s="946"/>
      <c r="S150" s="946"/>
      <c r="T150" s="946"/>
      <c r="U150" s="946"/>
      <c r="V150" s="946"/>
    </row>
    <row r="151" spans="1:22" ht="12.75">
      <c r="A151" s="946"/>
      <c r="B151" s="946"/>
      <c r="C151" s="946"/>
      <c r="D151" s="946"/>
      <c r="E151" s="946"/>
      <c r="F151" s="946"/>
      <c r="G151" s="946"/>
      <c r="H151" s="946"/>
      <c r="I151" s="946"/>
      <c r="J151" s="946"/>
      <c r="K151" s="946"/>
      <c r="L151" s="946"/>
      <c r="M151" s="946"/>
      <c r="N151" s="946"/>
      <c r="O151" s="946"/>
      <c r="P151" s="946"/>
      <c r="Q151" s="946"/>
      <c r="R151" s="946"/>
      <c r="S151" s="946"/>
      <c r="T151" s="946"/>
      <c r="U151" s="946"/>
      <c r="V151" s="946"/>
    </row>
    <row r="152" spans="1:22" ht="12.75">
      <c r="A152" s="946"/>
      <c r="B152" s="946"/>
      <c r="C152" s="946"/>
      <c r="D152" s="946"/>
      <c r="E152" s="946"/>
      <c r="F152" s="946"/>
      <c r="G152" s="946"/>
      <c r="H152" s="946"/>
      <c r="I152" s="946"/>
      <c r="J152" s="946"/>
      <c r="K152" s="946"/>
      <c r="L152" s="946"/>
      <c r="M152" s="946"/>
      <c r="N152" s="946"/>
      <c r="O152" s="946"/>
      <c r="P152" s="946"/>
      <c r="Q152" s="946"/>
      <c r="R152" s="946"/>
      <c r="S152" s="946"/>
      <c r="T152" s="946"/>
      <c r="U152" s="946"/>
      <c r="V152" s="946"/>
    </row>
    <row r="153" spans="1:22" ht="12.75">
      <c r="A153" s="946"/>
      <c r="B153" s="946"/>
      <c r="C153" s="946"/>
      <c r="D153" s="946"/>
      <c r="E153" s="946"/>
      <c r="F153" s="946"/>
      <c r="G153" s="946"/>
      <c r="H153" s="946"/>
      <c r="I153" s="946"/>
      <c r="J153" s="946"/>
      <c r="K153" s="946"/>
      <c r="L153" s="946"/>
      <c r="M153" s="946"/>
      <c r="N153" s="946"/>
      <c r="O153" s="946"/>
      <c r="P153" s="946"/>
      <c r="Q153" s="946"/>
      <c r="R153" s="946"/>
      <c r="S153" s="946"/>
      <c r="T153" s="946"/>
      <c r="U153" s="946"/>
      <c r="V153" s="946"/>
    </row>
    <row r="154" spans="1:22" ht="12.75">
      <c r="A154" s="946"/>
      <c r="B154" s="946"/>
      <c r="C154" s="946"/>
      <c r="D154" s="946"/>
      <c r="E154" s="946"/>
      <c r="F154" s="946"/>
      <c r="G154" s="946"/>
      <c r="H154" s="946"/>
      <c r="I154" s="946"/>
      <c r="J154" s="946"/>
      <c r="K154" s="946"/>
      <c r="L154" s="946"/>
      <c r="M154" s="946"/>
      <c r="N154" s="946"/>
      <c r="O154" s="946"/>
      <c r="P154" s="946"/>
      <c r="Q154" s="946"/>
      <c r="R154" s="946"/>
      <c r="S154" s="946"/>
      <c r="T154" s="946"/>
      <c r="U154" s="946"/>
      <c r="V154" s="946"/>
    </row>
    <row r="155" spans="1:22" ht="12.75">
      <c r="A155" s="946"/>
      <c r="B155" s="946"/>
      <c r="C155" s="946"/>
      <c r="D155" s="946"/>
      <c r="E155" s="946"/>
      <c r="F155" s="946"/>
      <c r="G155" s="946"/>
      <c r="H155" s="946"/>
      <c r="I155" s="946"/>
      <c r="J155" s="946"/>
      <c r="K155" s="946"/>
      <c r="L155" s="946"/>
      <c r="M155" s="946"/>
      <c r="N155" s="946"/>
      <c r="O155" s="946"/>
      <c r="P155" s="946"/>
      <c r="Q155" s="946"/>
      <c r="R155" s="946"/>
      <c r="S155" s="946"/>
      <c r="T155" s="946"/>
      <c r="U155" s="946"/>
      <c r="V155" s="946"/>
    </row>
    <row r="156" spans="1:22" ht="12.75">
      <c r="A156" s="946"/>
      <c r="B156" s="946"/>
      <c r="C156" s="946"/>
      <c r="D156" s="946"/>
      <c r="E156" s="946"/>
      <c r="F156" s="946"/>
      <c r="G156" s="946"/>
      <c r="H156" s="946"/>
      <c r="I156" s="946"/>
      <c r="J156" s="946"/>
      <c r="K156" s="946"/>
      <c r="L156" s="946"/>
      <c r="M156" s="946"/>
      <c r="N156" s="946"/>
      <c r="O156" s="946"/>
      <c r="P156" s="946"/>
      <c r="Q156" s="946"/>
      <c r="R156" s="946"/>
      <c r="S156" s="946"/>
      <c r="T156" s="946"/>
      <c r="U156" s="946"/>
      <c r="V156" s="946"/>
    </row>
    <row r="157" spans="1:22" ht="12.75">
      <c r="A157" s="946"/>
      <c r="B157" s="946"/>
      <c r="C157" s="946"/>
      <c r="D157" s="946"/>
      <c r="E157" s="946"/>
      <c r="F157" s="946"/>
      <c r="G157" s="946"/>
      <c r="H157" s="946"/>
      <c r="I157" s="946"/>
      <c r="J157" s="946"/>
      <c r="K157" s="946"/>
      <c r="L157" s="946"/>
      <c r="M157" s="946"/>
      <c r="N157" s="946"/>
      <c r="O157" s="946"/>
      <c r="P157" s="946"/>
      <c r="Q157" s="946"/>
      <c r="R157" s="946"/>
      <c r="S157" s="946"/>
      <c r="T157" s="946"/>
      <c r="U157" s="946"/>
      <c r="V157" s="946"/>
    </row>
    <row r="158" spans="1:22" ht="12.75">
      <c r="A158" s="946"/>
      <c r="B158" s="946"/>
      <c r="C158" s="946"/>
      <c r="D158" s="946"/>
      <c r="E158" s="946"/>
      <c r="F158" s="946"/>
      <c r="G158" s="946"/>
      <c r="H158" s="946"/>
      <c r="I158" s="946"/>
      <c r="J158" s="946"/>
      <c r="K158" s="946"/>
      <c r="L158" s="946"/>
      <c r="M158" s="946"/>
      <c r="N158" s="946"/>
      <c r="O158" s="946"/>
      <c r="P158" s="946"/>
      <c r="Q158" s="946"/>
      <c r="R158" s="946"/>
      <c r="S158" s="946"/>
      <c r="T158" s="946"/>
      <c r="U158" s="946"/>
      <c r="V158" s="946"/>
    </row>
    <row r="159" spans="1:22" ht="12.75">
      <c r="A159" s="946"/>
      <c r="B159" s="946"/>
      <c r="C159" s="946"/>
      <c r="D159" s="946"/>
      <c r="E159" s="946"/>
      <c r="F159" s="946"/>
      <c r="G159" s="946"/>
      <c r="H159" s="946"/>
      <c r="I159" s="946"/>
      <c r="J159" s="946"/>
      <c r="K159" s="946"/>
      <c r="L159" s="946"/>
      <c r="M159" s="946"/>
      <c r="N159" s="946"/>
      <c r="O159" s="946"/>
      <c r="P159" s="946"/>
      <c r="Q159" s="946"/>
      <c r="R159" s="946"/>
      <c r="S159" s="946"/>
      <c r="T159" s="946"/>
      <c r="U159" s="946"/>
      <c r="V159" s="946"/>
    </row>
    <row r="160" spans="1:22" ht="12.75">
      <c r="A160" s="946"/>
      <c r="B160" s="946"/>
      <c r="C160" s="946"/>
      <c r="D160" s="946"/>
      <c r="E160" s="946"/>
      <c r="F160" s="946"/>
      <c r="G160" s="946"/>
      <c r="H160" s="946"/>
      <c r="I160" s="946"/>
      <c r="J160" s="946"/>
      <c r="K160" s="946"/>
      <c r="L160" s="946"/>
      <c r="M160" s="946"/>
      <c r="N160" s="946"/>
      <c r="O160" s="946"/>
      <c r="P160" s="946"/>
      <c r="Q160" s="946"/>
      <c r="R160" s="946"/>
      <c r="S160" s="946"/>
      <c r="T160" s="946"/>
      <c r="U160" s="946"/>
      <c r="V160" s="946"/>
    </row>
    <row r="161" spans="1:22" ht="12.75">
      <c r="A161" s="946"/>
      <c r="B161" s="946"/>
      <c r="C161" s="946"/>
      <c r="D161" s="946"/>
      <c r="E161" s="946"/>
      <c r="F161" s="946"/>
      <c r="G161" s="946"/>
      <c r="H161" s="946"/>
      <c r="I161" s="946"/>
      <c r="J161" s="946"/>
      <c r="K161" s="946"/>
      <c r="L161" s="946"/>
      <c r="M161" s="946"/>
      <c r="N161" s="946"/>
      <c r="O161" s="946"/>
      <c r="P161" s="946"/>
      <c r="Q161" s="946"/>
      <c r="R161" s="946"/>
      <c r="S161" s="946"/>
      <c r="T161" s="946"/>
      <c r="U161" s="946"/>
      <c r="V161" s="946"/>
    </row>
    <row r="162" spans="1:22" ht="12.75">
      <c r="A162" s="946"/>
      <c r="B162" s="946"/>
      <c r="C162" s="946"/>
      <c r="D162" s="946"/>
      <c r="E162" s="946"/>
      <c r="F162" s="946"/>
      <c r="G162" s="946"/>
      <c r="H162" s="946"/>
      <c r="I162" s="946"/>
      <c r="J162" s="946"/>
      <c r="K162" s="946"/>
      <c r="L162" s="946"/>
      <c r="M162" s="946"/>
      <c r="N162" s="946"/>
      <c r="O162" s="946"/>
      <c r="P162" s="946"/>
      <c r="Q162" s="946"/>
      <c r="R162" s="946"/>
      <c r="S162" s="946"/>
      <c r="T162" s="946"/>
      <c r="U162" s="946"/>
      <c r="V162" s="946"/>
    </row>
    <row r="163" spans="1:22" ht="12.75">
      <c r="A163" s="946"/>
      <c r="B163" s="946"/>
      <c r="C163" s="946"/>
      <c r="D163" s="946"/>
      <c r="E163" s="946"/>
      <c r="F163" s="946"/>
      <c r="G163" s="946"/>
      <c r="H163" s="946"/>
      <c r="I163" s="946"/>
      <c r="J163" s="946"/>
      <c r="K163" s="946"/>
      <c r="L163" s="946"/>
      <c r="M163" s="946"/>
      <c r="N163" s="946"/>
      <c r="O163" s="946"/>
      <c r="P163" s="946"/>
      <c r="Q163" s="946"/>
      <c r="R163" s="946"/>
      <c r="S163" s="946"/>
      <c r="T163" s="946"/>
      <c r="U163" s="946"/>
      <c r="V163" s="946"/>
    </row>
    <row r="164" spans="1:22" ht="12.75">
      <c r="A164" s="946"/>
      <c r="B164" s="946"/>
      <c r="C164" s="946"/>
      <c r="D164" s="946"/>
      <c r="E164" s="946"/>
      <c r="F164" s="946"/>
      <c r="G164" s="946"/>
      <c r="H164" s="946"/>
      <c r="I164" s="946"/>
      <c r="J164" s="946"/>
      <c r="K164" s="946"/>
      <c r="L164" s="946"/>
      <c r="M164" s="946"/>
      <c r="N164" s="946"/>
      <c r="O164" s="946"/>
      <c r="P164" s="946"/>
      <c r="Q164" s="946"/>
      <c r="R164" s="946"/>
      <c r="S164" s="946"/>
      <c r="T164" s="946"/>
      <c r="U164" s="946"/>
      <c r="V164" s="946"/>
    </row>
    <row r="165" spans="1:22" ht="12.75">
      <c r="A165" s="946"/>
      <c r="B165" s="946"/>
      <c r="C165" s="946"/>
      <c r="D165" s="946"/>
      <c r="E165" s="946"/>
      <c r="F165" s="946"/>
      <c r="G165" s="946"/>
      <c r="H165" s="946"/>
      <c r="I165" s="946"/>
      <c r="J165" s="946"/>
      <c r="K165" s="946"/>
      <c r="L165" s="946"/>
      <c r="M165" s="946"/>
      <c r="N165" s="946"/>
      <c r="O165" s="946"/>
      <c r="P165" s="946"/>
      <c r="Q165" s="946"/>
      <c r="R165" s="946"/>
      <c r="S165" s="946"/>
      <c r="T165" s="946"/>
      <c r="U165" s="946"/>
      <c r="V165" s="946"/>
    </row>
    <row r="166" spans="1:22" ht="12.75">
      <c r="A166" s="946"/>
      <c r="B166" s="946"/>
      <c r="C166" s="946"/>
      <c r="D166" s="946"/>
      <c r="E166" s="946"/>
      <c r="F166" s="946"/>
      <c r="G166" s="946"/>
      <c r="H166" s="946"/>
      <c r="I166" s="946"/>
      <c r="J166" s="946"/>
      <c r="K166" s="946"/>
      <c r="L166" s="946"/>
      <c r="M166" s="946"/>
      <c r="N166" s="946"/>
      <c r="O166" s="946"/>
      <c r="P166" s="946"/>
      <c r="Q166" s="946"/>
      <c r="R166" s="946"/>
      <c r="S166" s="946"/>
      <c r="T166" s="946"/>
      <c r="U166" s="946"/>
      <c r="V166" s="946"/>
    </row>
    <row r="167" spans="1:22" ht="12.75">
      <c r="A167" s="946"/>
      <c r="B167" s="946"/>
      <c r="C167" s="946"/>
      <c r="D167" s="946"/>
      <c r="E167" s="946"/>
      <c r="F167" s="946"/>
      <c r="G167" s="946"/>
      <c r="H167" s="946"/>
      <c r="I167" s="946"/>
      <c r="J167" s="946"/>
      <c r="K167" s="946"/>
      <c r="L167" s="946"/>
      <c r="M167" s="946"/>
      <c r="N167" s="946"/>
      <c r="O167" s="946"/>
      <c r="P167" s="946"/>
      <c r="Q167" s="946"/>
      <c r="R167" s="946"/>
      <c r="S167" s="946"/>
      <c r="T167" s="946"/>
      <c r="U167" s="946"/>
      <c r="V167" s="946"/>
    </row>
    <row r="168" spans="1:22" ht="12.75">
      <c r="A168" s="946"/>
      <c r="B168" s="946"/>
      <c r="C168" s="946"/>
      <c r="D168" s="946"/>
      <c r="E168" s="946"/>
      <c r="F168" s="946"/>
      <c r="G168" s="946"/>
      <c r="H168" s="946"/>
      <c r="I168" s="946"/>
      <c r="J168" s="946"/>
      <c r="K168" s="946"/>
      <c r="L168" s="946"/>
      <c r="M168" s="946"/>
      <c r="N168" s="946"/>
      <c r="O168" s="946"/>
      <c r="P168" s="946"/>
      <c r="Q168" s="946"/>
      <c r="R168" s="946"/>
      <c r="S168" s="946"/>
      <c r="T168" s="946"/>
      <c r="U168" s="946"/>
      <c r="V168" s="946"/>
    </row>
    <row r="169" spans="1:22" ht="12.75">
      <c r="A169" s="946"/>
      <c r="B169" s="946"/>
      <c r="C169" s="946"/>
      <c r="D169" s="946"/>
      <c r="E169" s="946"/>
      <c r="F169" s="946"/>
      <c r="G169" s="946"/>
      <c r="H169" s="946"/>
      <c r="I169" s="946"/>
      <c r="J169" s="946"/>
      <c r="K169" s="946"/>
      <c r="L169" s="946"/>
      <c r="M169" s="946"/>
      <c r="N169" s="946"/>
      <c r="O169" s="946"/>
      <c r="P169" s="946"/>
      <c r="Q169" s="946"/>
      <c r="R169" s="946"/>
      <c r="S169" s="946"/>
      <c r="T169" s="946"/>
      <c r="U169" s="946"/>
      <c r="V169" s="946"/>
    </row>
    <row r="170" spans="1:22" ht="12.75">
      <c r="A170" s="946"/>
      <c r="B170" s="946"/>
      <c r="C170" s="946"/>
      <c r="D170" s="946"/>
      <c r="E170" s="946"/>
      <c r="F170" s="946"/>
      <c r="G170" s="946"/>
      <c r="H170" s="946"/>
      <c r="I170" s="946"/>
      <c r="J170" s="946"/>
      <c r="K170" s="946"/>
      <c r="L170" s="946"/>
      <c r="M170" s="946"/>
      <c r="N170" s="946"/>
      <c r="O170" s="946"/>
      <c r="P170" s="946"/>
      <c r="Q170" s="946"/>
      <c r="R170" s="946"/>
      <c r="S170" s="946"/>
      <c r="T170" s="946"/>
      <c r="U170" s="946"/>
      <c r="V170" s="946"/>
    </row>
    <row r="171" spans="1:22" ht="12.75">
      <c r="A171" s="946"/>
      <c r="B171" s="946"/>
      <c r="C171" s="946"/>
      <c r="D171" s="946"/>
      <c r="E171" s="946"/>
      <c r="F171" s="946"/>
      <c r="G171" s="946"/>
      <c r="H171" s="946"/>
      <c r="I171" s="946"/>
      <c r="J171" s="946"/>
      <c r="K171" s="946"/>
      <c r="L171" s="946"/>
      <c r="M171" s="946"/>
      <c r="N171" s="946"/>
      <c r="O171" s="946"/>
      <c r="P171" s="946"/>
      <c r="Q171" s="946"/>
      <c r="R171" s="946"/>
      <c r="S171" s="946"/>
      <c r="T171" s="946"/>
      <c r="U171" s="946"/>
      <c r="V171" s="946"/>
    </row>
    <row r="172" spans="1:22" ht="12.75">
      <c r="A172" s="946"/>
      <c r="B172" s="946"/>
      <c r="C172" s="946"/>
      <c r="D172" s="946"/>
      <c r="E172" s="946"/>
      <c r="F172" s="946"/>
      <c r="G172" s="946"/>
      <c r="H172" s="946"/>
      <c r="I172" s="946"/>
      <c r="J172" s="946"/>
      <c r="K172" s="946"/>
      <c r="L172" s="946"/>
      <c r="M172" s="946"/>
      <c r="N172" s="946"/>
      <c r="O172" s="946"/>
      <c r="P172" s="946"/>
      <c r="Q172" s="946"/>
      <c r="R172" s="946"/>
      <c r="S172" s="946"/>
      <c r="T172" s="946"/>
      <c r="U172" s="946"/>
      <c r="V172" s="946"/>
    </row>
    <row r="173" spans="1:22" ht="12.75">
      <c r="A173" s="946"/>
      <c r="B173" s="946"/>
      <c r="C173" s="946"/>
      <c r="D173" s="946"/>
      <c r="E173" s="946"/>
      <c r="F173" s="946"/>
      <c r="G173" s="946"/>
      <c r="H173" s="946"/>
      <c r="I173" s="946"/>
      <c r="J173" s="946"/>
      <c r="K173" s="946"/>
      <c r="L173" s="946"/>
      <c r="M173" s="946"/>
      <c r="N173" s="946"/>
      <c r="O173" s="946"/>
      <c r="P173" s="946"/>
      <c r="Q173" s="946"/>
      <c r="R173" s="946"/>
      <c r="S173" s="946"/>
      <c r="T173" s="946"/>
      <c r="U173" s="946"/>
      <c r="V173" s="946"/>
    </row>
    <row r="174" spans="1:22" ht="12.75">
      <c r="A174" s="946"/>
      <c r="B174" s="946"/>
      <c r="C174" s="946"/>
      <c r="D174" s="946"/>
      <c r="E174" s="946"/>
      <c r="F174" s="946"/>
      <c r="G174" s="946"/>
      <c r="H174" s="946"/>
      <c r="I174" s="946"/>
      <c r="J174" s="946"/>
      <c r="K174" s="946"/>
      <c r="L174" s="946"/>
      <c r="M174" s="946"/>
      <c r="N174" s="946"/>
      <c r="O174" s="946"/>
      <c r="P174" s="946"/>
      <c r="Q174" s="946"/>
      <c r="R174" s="946"/>
      <c r="S174" s="946"/>
      <c r="T174" s="946"/>
      <c r="U174" s="946"/>
      <c r="V174" s="946"/>
    </row>
    <row r="175" spans="1:22" ht="12.75">
      <c r="A175" s="946"/>
      <c r="B175" s="946"/>
      <c r="C175" s="946"/>
      <c r="D175" s="946"/>
      <c r="E175" s="946"/>
      <c r="F175" s="946"/>
      <c r="G175" s="946"/>
      <c r="H175" s="946"/>
      <c r="I175" s="946"/>
      <c r="J175" s="946"/>
      <c r="K175" s="946"/>
      <c r="L175" s="946"/>
      <c r="M175" s="946"/>
      <c r="N175" s="946"/>
      <c r="O175" s="946"/>
      <c r="P175" s="946"/>
      <c r="Q175" s="946"/>
      <c r="R175" s="946"/>
      <c r="S175" s="946"/>
      <c r="T175" s="946"/>
      <c r="U175" s="946"/>
      <c r="V175" s="946"/>
    </row>
    <row r="176" spans="1:22" ht="12.75">
      <c r="A176" s="946"/>
      <c r="B176" s="946"/>
      <c r="C176" s="946"/>
      <c r="D176" s="946"/>
      <c r="E176" s="946"/>
      <c r="F176" s="946"/>
      <c r="G176" s="946"/>
      <c r="H176" s="946"/>
      <c r="I176" s="946"/>
      <c r="J176" s="946"/>
      <c r="K176" s="946"/>
      <c r="L176" s="946"/>
      <c r="M176" s="946"/>
      <c r="N176" s="946"/>
      <c r="O176" s="946"/>
      <c r="P176" s="946"/>
      <c r="Q176" s="946"/>
      <c r="R176" s="946"/>
      <c r="S176" s="946"/>
      <c r="T176" s="946"/>
      <c r="U176" s="946"/>
      <c r="V176" s="946"/>
    </row>
    <row r="177" spans="1:22" ht="12.75">
      <c r="A177" s="946"/>
      <c r="B177" s="946"/>
      <c r="C177" s="946"/>
      <c r="D177" s="946"/>
      <c r="E177" s="946"/>
      <c r="F177" s="946"/>
      <c r="G177" s="946"/>
      <c r="H177" s="946"/>
      <c r="I177" s="946"/>
      <c r="J177" s="946"/>
      <c r="K177" s="946"/>
      <c r="L177" s="946"/>
      <c r="M177" s="946"/>
      <c r="N177" s="946"/>
      <c r="O177" s="946"/>
      <c r="P177" s="946"/>
      <c r="Q177" s="946"/>
      <c r="R177" s="946"/>
      <c r="S177" s="946"/>
      <c r="T177" s="946"/>
      <c r="U177" s="946"/>
      <c r="V177" s="946"/>
    </row>
    <row r="178" spans="1:22" ht="12.75">
      <c r="A178" s="946"/>
      <c r="B178" s="946"/>
      <c r="C178" s="946"/>
      <c r="D178" s="946"/>
      <c r="E178" s="946"/>
      <c r="F178" s="946"/>
      <c r="G178" s="946"/>
      <c r="H178" s="946"/>
      <c r="I178" s="946"/>
      <c r="J178" s="946"/>
      <c r="K178" s="946"/>
      <c r="L178" s="946"/>
      <c r="M178" s="946"/>
      <c r="N178" s="946"/>
      <c r="O178" s="946"/>
      <c r="P178" s="946"/>
      <c r="Q178" s="946"/>
      <c r="R178" s="946"/>
      <c r="S178" s="946"/>
      <c r="T178" s="946"/>
      <c r="U178" s="946"/>
      <c r="V178" s="946"/>
    </row>
    <row r="179" spans="1:22" ht="12.75">
      <c r="A179" s="946"/>
      <c r="B179" s="946"/>
      <c r="C179" s="946"/>
      <c r="D179" s="946"/>
      <c r="E179" s="946"/>
      <c r="F179" s="946"/>
      <c r="G179" s="946"/>
      <c r="H179" s="946"/>
      <c r="I179" s="946"/>
      <c r="J179" s="946"/>
      <c r="K179" s="946"/>
      <c r="L179" s="946"/>
      <c r="M179" s="946"/>
      <c r="N179" s="946"/>
      <c r="O179" s="946"/>
      <c r="P179" s="946"/>
      <c r="Q179" s="946"/>
      <c r="R179" s="946"/>
      <c r="S179" s="946"/>
      <c r="T179" s="946"/>
      <c r="U179" s="946"/>
      <c r="V179" s="946"/>
    </row>
    <row r="180" spans="1:22" ht="12.75">
      <c r="A180" s="946"/>
      <c r="B180" s="946"/>
      <c r="C180" s="946"/>
      <c r="D180" s="946"/>
      <c r="E180" s="946"/>
      <c r="F180" s="946"/>
      <c r="G180" s="946"/>
      <c r="H180" s="946"/>
      <c r="I180" s="946"/>
      <c r="J180" s="946"/>
      <c r="K180" s="946"/>
      <c r="L180" s="946"/>
      <c r="M180" s="946"/>
      <c r="N180" s="946"/>
      <c r="O180" s="946"/>
      <c r="P180" s="946"/>
      <c r="Q180" s="946"/>
      <c r="R180" s="946"/>
      <c r="S180" s="946"/>
      <c r="T180" s="946"/>
      <c r="U180" s="946"/>
      <c r="V180" s="946"/>
    </row>
    <row r="181" spans="1:22" ht="12.75">
      <c r="A181" s="946"/>
      <c r="B181" s="946"/>
      <c r="C181" s="946"/>
      <c r="D181" s="946"/>
      <c r="E181" s="946"/>
      <c r="F181" s="946"/>
      <c r="G181" s="946"/>
      <c r="H181" s="946"/>
      <c r="I181" s="946"/>
      <c r="J181" s="946"/>
      <c r="K181" s="946"/>
      <c r="L181" s="946"/>
      <c r="M181" s="946"/>
      <c r="N181" s="946"/>
      <c r="O181" s="946"/>
      <c r="P181" s="946"/>
      <c r="Q181" s="946"/>
      <c r="R181" s="946"/>
      <c r="S181" s="946"/>
      <c r="T181" s="946"/>
      <c r="U181" s="946"/>
      <c r="V181" s="946"/>
    </row>
    <row r="182" spans="1:22" ht="12.75">
      <c r="A182" s="946"/>
      <c r="B182" s="946"/>
      <c r="C182" s="946"/>
      <c r="D182" s="946"/>
      <c r="E182" s="946"/>
      <c r="F182" s="946"/>
      <c r="G182" s="946"/>
      <c r="H182" s="946"/>
      <c r="I182" s="946"/>
      <c r="J182" s="946"/>
      <c r="K182" s="946"/>
      <c r="L182" s="946"/>
      <c r="M182" s="946"/>
      <c r="N182" s="946"/>
      <c r="O182" s="946"/>
      <c r="P182" s="946"/>
      <c r="Q182" s="946"/>
      <c r="R182" s="946"/>
      <c r="S182" s="946"/>
      <c r="T182" s="946"/>
      <c r="U182" s="946"/>
      <c r="V182" s="946"/>
    </row>
    <row r="183" spans="1:22" ht="12.75">
      <c r="A183" s="946"/>
      <c r="B183" s="946"/>
      <c r="C183" s="946"/>
      <c r="D183" s="946"/>
      <c r="E183" s="946"/>
      <c r="F183" s="946"/>
      <c r="G183" s="946"/>
      <c r="H183" s="946"/>
      <c r="I183" s="946"/>
      <c r="J183" s="946"/>
      <c r="K183" s="946"/>
      <c r="L183" s="946"/>
      <c r="M183" s="946"/>
      <c r="N183" s="946"/>
      <c r="O183" s="946"/>
      <c r="P183" s="946"/>
      <c r="Q183" s="946"/>
      <c r="R183" s="946"/>
      <c r="S183" s="946"/>
      <c r="T183" s="946"/>
      <c r="U183" s="946"/>
      <c r="V183" s="946"/>
    </row>
    <row r="184" spans="1:22" ht="12.75">
      <c r="A184" s="946"/>
      <c r="B184" s="946"/>
      <c r="C184" s="946"/>
      <c r="D184" s="946"/>
      <c r="E184" s="946"/>
      <c r="F184" s="946"/>
      <c r="G184" s="946"/>
      <c r="H184" s="946"/>
      <c r="I184" s="946"/>
      <c r="J184" s="946"/>
      <c r="K184" s="946"/>
      <c r="L184" s="946"/>
      <c r="M184" s="946"/>
      <c r="N184" s="946"/>
      <c r="O184" s="946"/>
      <c r="P184" s="946"/>
      <c r="Q184" s="946"/>
      <c r="R184" s="946"/>
      <c r="S184" s="946"/>
      <c r="T184" s="946"/>
      <c r="U184" s="946"/>
      <c r="V184" s="946"/>
    </row>
    <row r="185" spans="1:22" ht="12.75">
      <c r="A185" s="946"/>
      <c r="B185" s="946"/>
      <c r="C185" s="946"/>
      <c r="D185" s="946"/>
      <c r="E185" s="946"/>
      <c r="F185" s="946"/>
      <c r="G185" s="946"/>
      <c r="H185" s="946"/>
      <c r="I185" s="946"/>
      <c r="J185" s="946"/>
      <c r="K185" s="946"/>
      <c r="L185" s="946"/>
      <c r="M185" s="946"/>
      <c r="N185" s="946"/>
      <c r="O185" s="946"/>
      <c r="P185" s="946"/>
      <c r="Q185" s="946"/>
      <c r="R185" s="946"/>
      <c r="S185" s="946"/>
      <c r="T185" s="946"/>
      <c r="U185" s="946"/>
      <c r="V185" s="946"/>
    </row>
    <row r="186" spans="1:22" ht="12.75">
      <c r="A186" s="946"/>
      <c r="B186" s="946"/>
      <c r="C186" s="946"/>
      <c r="D186" s="946"/>
      <c r="E186" s="946"/>
      <c r="F186" s="946"/>
      <c r="G186" s="946"/>
      <c r="H186" s="946"/>
      <c r="I186" s="946"/>
      <c r="J186" s="946"/>
      <c r="K186" s="946"/>
      <c r="L186" s="946"/>
      <c r="M186" s="946"/>
      <c r="N186" s="946"/>
      <c r="O186" s="946"/>
      <c r="P186" s="946"/>
      <c r="Q186" s="946"/>
      <c r="R186" s="946"/>
      <c r="S186" s="946"/>
      <c r="T186" s="946"/>
      <c r="U186" s="946"/>
      <c r="V186" s="946"/>
    </row>
    <row r="187" spans="1:22" ht="12.75">
      <c r="A187" s="946"/>
      <c r="B187" s="946"/>
      <c r="C187" s="946"/>
      <c r="D187" s="946"/>
      <c r="E187" s="946"/>
      <c r="F187" s="946"/>
      <c r="G187" s="946"/>
      <c r="H187" s="946"/>
      <c r="I187" s="946"/>
      <c r="J187" s="946"/>
      <c r="K187" s="946"/>
      <c r="L187" s="946"/>
      <c r="M187" s="946"/>
      <c r="N187" s="946"/>
      <c r="O187" s="946"/>
      <c r="P187" s="946"/>
      <c r="Q187" s="946"/>
      <c r="R187" s="946"/>
      <c r="S187" s="946"/>
      <c r="T187" s="946"/>
      <c r="U187" s="946"/>
      <c r="V187" s="946"/>
    </row>
    <row r="188" spans="1:22" ht="12.75">
      <c r="A188" s="946"/>
      <c r="B188" s="946"/>
      <c r="C188" s="946"/>
      <c r="D188" s="946"/>
      <c r="E188" s="946"/>
      <c r="F188" s="946"/>
      <c r="G188" s="946"/>
      <c r="H188" s="946"/>
      <c r="I188" s="946"/>
      <c r="J188" s="946"/>
      <c r="K188" s="946"/>
      <c r="L188" s="946"/>
      <c r="M188" s="946"/>
      <c r="N188" s="946"/>
      <c r="O188" s="946"/>
      <c r="P188" s="946"/>
      <c r="Q188" s="946"/>
      <c r="R188" s="946"/>
      <c r="S188" s="946"/>
      <c r="T188" s="946"/>
      <c r="U188" s="946"/>
      <c r="V188" s="946"/>
    </row>
    <row r="189" spans="1:22" ht="12.75">
      <c r="A189" s="946"/>
      <c r="B189" s="946"/>
      <c r="C189" s="946"/>
      <c r="D189" s="946"/>
      <c r="E189" s="946"/>
      <c r="F189" s="946"/>
      <c r="G189" s="946"/>
      <c r="H189" s="946"/>
      <c r="I189" s="946"/>
      <c r="J189" s="946"/>
      <c r="K189" s="946"/>
      <c r="L189" s="946"/>
      <c r="M189" s="946"/>
      <c r="N189" s="946"/>
      <c r="O189" s="946"/>
      <c r="P189" s="946"/>
      <c r="Q189" s="946"/>
      <c r="R189" s="946"/>
      <c r="S189" s="946"/>
      <c r="T189" s="946"/>
      <c r="U189" s="946"/>
      <c r="V189" s="946"/>
    </row>
    <row r="190" spans="1:22" ht="12.75">
      <c r="A190" s="946"/>
      <c r="B190" s="946"/>
      <c r="C190" s="946"/>
      <c r="D190" s="946"/>
      <c r="E190" s="946"/>
      <c r="F190" s="946"/>
      <c r="G190" s="946"/>
      <c r="H190" s="946"/>
      <c r="I190" s="946"/>
      <c r="J190" s="946"/>
      <c r="K190" s="946"/>
      <c r="L190" s="946"/>
      <c r="M190" s="946"/>
      <c r="N190" s="946"/>
      <c r="O190" s="946"/>
      <c r="P190" s="946"/>
      <c r="Q190" s="946"/>
      <c r="R190" s="946"/>
      <c r="S190" s="946"/>
      <c r="T190" s="946"/>
      <c r="U190" s="946"/>
      <c r="V190" s="946"/>
    </row>
    <row r="191" spans="1:22" ht="12.75">
      <c r="A191" s="946"/>
      <c r="B191" s="946"/>
      <c r="C191" s="946"/>
      <c r="D191" s="946"/>
      <c r="E191" s="946"/>
      <c r="F191" s="946"/>
      <c r="G191" s="946"/>
      <c r="H191" s="946"/>
      <c r="I191" s="946"/>
      <c r="J191" s="946"/>
      <c r="K191" s="946"/>
      <c r="L191" s="946"/>
      <c r="M191" s="946"/>
      <c r="N191" s="946"/>
      <c r="O191" s="946"/>
      <c r="P191" s="946"/>
      <c r="Q191" s="946"/>
      <c r="R191" s="946"/>
      <c r="S191" s="946"/>
      <c r="T191" s="946"/>
      <c r="U191" s="946"/>
      <c r="V191" s="946"/>
    </row>
    <row r="192" spans="1:22" ht="12.75">
      <c r="A192" s="946"/>
      <c r="B192" s="946"/>
      <c r="C192" s="946"/>
      <c r="D192" s="946"/>
      <c r="E192" s="946"/>
      <c r="F192" s="946"/>
      <c r="G192" s="946"/>
      <c r="H192" s="946"/>
      <c r="I192" s="946"/>
      <c r="J192" s="946"/>
      <c r="K192" s="946"/>
      <c r="L192" s="946"/>
      <c r="M192" s="946"/>
      <c r="N192" s="946"/>
      <c r="O192" s="946"/>
      <c r="P192" s="946"/>
      <c r="Q192" s="946"/>
      <c r="R192" s="946"/>
      <c r="S192" s="946"/>
      <c r="T192" s="946"/>
      <c r="U192" s="946"/>
      <c r="V192" s="946"/>
    </row>
    <row r="193" spans="1:22" ht="12.75">
      <c r="A193" s="946"/>
      <c r="B193" s="946"/>
      <c r="C193" s="946"/>
      <c r="D193" s="946"/>
      <c r="E193" s="946"/>
      <c r="F193" s="946"/>
      <c r="G193" s="946"/>
      <c r="H193" s="946"/>
      <c r="I193" s="946"/>
      <c r="J193" s="946"/>
      <c r="K193" s="946"/>
      <c r="L193" s="946"/>
      <c r="M193" s="946"/>
      <c r="N193" s="946"/>
      <c r="O193" s="946"/>
      <c r="P193" s="946"/>
      <c r="Q193" s="946"/>
      <c r="R193" s="946"/>
      <c r="S193" s="946"/>
      <c r="T193" s="946"/>
      <c r="U193" s="946"/>
      <c r="V193" s="946"/>
    </row>
    <row r="194" spans="1:22" ht="12.75">
      <c r="A194" s="946"/>
      <c r="B194" s="946"/>
      <c r="C194" s="946"/>
      <c r="D194" s="946"/>
      <c r="E194" s="946"/>
      <c r="F194" s="946"/>
      <c r="G194" s="946"/>
      <c r="H194" s="946"/>
      <c r="I194" s="946"/>
      <c r="J194" s="946"/>
      <c r="K194" s="946"/>
      <c r="L194" s="946"/>
      <c r="M194" s="946"/>
      <c r="N194" s="946"/>
      <c r="O194" s="946"/>
      <c r="P194" s="946"/>
      <c r="Q194" s="946"/>
      <c r="R194" s="946"/>
      <c r="S194" s="946"/>
      <c r="T194" s="946"/>
      <c r="U194" s="946"/>
      <c r="V194" s="946"/>
    </row>
    <row r="195" spans="1:22" ht="12.75">
      <c r="A195" s="946"/>
      <c r="B195" s="946"/>
      <c r="C195" s="946"/>
      <c r="D195" s="946"/>
      <c r="E195" s="946"/>
      <c r="F195" s="946"/>
      <c r="G195" s="946"/>
      <c r="H195" s="946"/>
      <c r="I195" s="946"/>
      <c r="J195" s="946"/>
      <c r="K195" s="946"/>
      <c r="L195" s="946"/>
      <c r="M195" s="946"/>
      <c r="N195" s="946"/>
      <c r="O195" s="946"/>
      <c r="P195" s="946"/>
      <c r="Q195" s="946"/>
      <c r="R195" s="946"/>
      <c r="S195" s="946"/>
      <c r="T195" s="946"/>
      <c r="U195" s="946"/>
      <c r="V195" s="946"/>
    </row>
    <row r="196" spans="1:22" ht="12.75">
      <c r="A196" s="946"/>
      <c r="B196" s="946"/>
      <c r="C196" s="946"/>
      <c r="D196" s="946"/>
      <c r="E196" s="946"/>
      <c r="F196" s="946"/>
      <c r="G196" s="946"/>
      <c r="H196" s="946"/>
      <c r="I196" s="946"/>
      <c r="J196" s="946"/>
      <c r="K196" s="946"/>
      <c r="L196" s="946"/>
      <c r="M196" s="946"/>
      <c r="N196" s="946"/>
      <c r="O196" s="946"/>
      <c r="P196" s="946"/>
      <c r="Q196" s="946"/>
      <c r="R196" s="946"/>
      <c r="S196" s="946"/>
      <c r="T196" s="946"/>
      <c r="U196" s="946"/>
      <c r="V196" s="946"/>
    </row>
    <row r="197" spans="1:22" ht="12.75">
      <c r="A197" s="946"/>
      <c r="B197" s="946"/>
      <c r="C197" s="946"/>
      <c r="D197" s="946"/>
      <c r="E197" s="946"/>
      <c r="F197" s="946"/>
      <c r="G197" s="946"/>
      <c r="H197" s="946"/>
      <c r="I197" s="946"/>
      <c r="J197" s="946"/>
      <c r="K197" s="946"/>
      <c r="L197" s="946"/>
      <c r="M197" s="946"/>
      <c r="N197" s="946"/>
      <c r="O197" s="946"/>
      <c r="P197" s="946"/>
      <c r="Q197" s="946"/>
      <c r="R197" s="946"/>
      <c r="S197" s="946"/>
      <c r="T197" s="946"/>
      <c r="U197" s="946"/>
      <c r="V197" s="946"/>
    </row>
    <row r="198" spans="1:22" ht="12.75">
      <c r="A198" s="946"/>
      <c r="B198" s="946"/>
      <c r="C198" s="946"/>
      <c r="D198" s="946"/>
      <c r="E198" s="946"/>
      <c r="F198" s="946"/>
      <c r="G198" s="946"/>
      <c r="H198" s="946"/>
      <c r="I198" s="946"/>
      <c r="J198" s="946"/>
      <c r="K198" s="946"/>
      <c r="L198" s="946"/>
      <c r="M198" s="946"/>
      <c r="N198" s="946"/>
      <c r="O198" s="946"/>
      <c r="P198" s="946"/>
      <c r="Q198" s="946"/>
      <c r="R198" s="946"/>
      <c r="S198" s="946"/>
      <c r="T198" s="946"/>
      <c r="U198" s="946"/>
      <c r="V198" s="946"/>
    </row>
    <row r="199" spans="1:22" ht="12.75">
      <c r="A199" s="946"/>
      <c r="B199" s="946"/>
      <c r="C199" s="946"/>
      <c r="D199" s="946"/>
      <c r="E199" s="946"/>
      <c r="F199" s="946"/>
      <c r="G199" s="946"/>
      <c r="H199" s="946"/>
      <c r="I199" s="946"/>
      <c r="J199" s="946"/>
      <c r="K199" s="946"/>
      <c r="L199" s="946"/>
      <c r="M199" s="946"/>
      <c r="N199" s="946"/>
      <c r="O199" s="946"/>
      <c r="P199" s="946"/>
      <c r="Q199" s="946"/>
      <c r="R199" s="946"/>
      <c r="S199" s="946"/>
      <c r="T199" s="946"/>
      <c r="U199" s="946"/>
      <c r="V199" s="946"/>
    </row>
    <row r="200" spans="1:22" ht="12.75">
      <c r="A200" s="946"/>
      <c r="B200" s="946"/>
      <c r="C200" s="946"/>
      <c r="D200" s="946"/>
      <c r="E200" s="946"/>
      <c r="F200" s="946"/>
      <c r="G200" s="946"/>
      <c r="H200" s="946"/>
      <c r="I200" s="946"/>
      <c r="J200" s="946"/>
      <c r="K200" s="946"/>
      <c r="L200" s="946"/>
      <c r="M200" s="946"/>
      <c r="N200" s="946"/>
      <c r="O200" s="946"/>
      <c r="P200" s="946"/>
      <c r="Q200" s="946"/>
      <c r="R200" s="946"/>
      <c r="S200" s="946"/>
      <c r="T200" s="946"/>
      <c r="U200" s="946"/>
      <c r="V200" s="946"/>
    </row>
    <row r="201" spans="1:22" ht="12.75">
      <c r="A201" s="946"/>
      <c r="B201" s="946"/>
      <c r="C201" s="946"/>
      <c r="D201" s="946"/>
      <c r="E201" s="946"/>
      <c r="F201" s="946"/>
      <c r="G201" s="946"/>
      <c r="H201" s="946"/>
      <c r="I201" s="946"/>
      <c r="J201" s="946"/>
      <c r="K201" s="946"/>
      <c r="L201" s="946"/>
      <c r="M201" s="946"/>
      <c r="N201" s="946"/>
      <c r="O201" s="946"/>
      <c r="P201" s="946"/>
      <c r="Q201" s="946"/>
      <c r="R201" s="946"/>
      <c r="S201" s="946"/>
      <c r="T201" s="946"/>
      <c r="U201" s="946"/>
      <c r="V201" s="946"/>
    </row>
    <row r="202" spans="1:22" ht="12.75">
      <c r="A202" s="946"/>
      <c r="B202" s="946"/>
      <c r="C202" s="946"/>
      <c r="D202" s="946"/>
      <c r="E202" s="946"/>
      <c r="F202" s="946"/>
      <c r="G202" s="946"/>
      <c r="H202" s="946"/>
      <c r="I202" s="946"/>
      <c r="J202" s="946"/>
      <c r="K202" s="946"/>
      <c r="L202" s="946"/>
      <c r="M202" s="946"/>
      <c r="N202" s="946"/>
      <c r="O202" s="946"/>
      <c r="P202" s="946"/>
      <c r="Q202" s="946"/>
      <c r="R202" s="946"/>
      <c r="S202" s="946"/>
      <c r="T202" s="946"/>
      <c r="U202" s="946"/>
      <c r="V202" s="946"/>
    </row>
    <row r="203" spans="1:22" ht="12.75">
      <c r="A203" s="946"/>
      <c r="B203" s="946"/>
      <c r="C203" s="946"/>
      <c r="D203" s="946"/>
      <c r="E203" s="946"/>
      <c r="F203" s="946"/>
      <c r="G203" s="946"/>
      <c r="H203" s="946"/>
      <c r="I203" s="946"/>
      <c r="J203" s="946"/>
      <c r="K203" s="946"/>
      <c r="L203" s="946"/>
      <c r="M203" s="946"/>
      <c r="N203" s="946"/>
      <c r="O203" s="946"/>
      <c r="P203" s="946"/>
      <c r="Q203" s="946"/>
      <c r="R203" s="946"/>
      <c r="S203" s="946"/>
      <c r="T203" s="946"/>
      <c r="U203" s="946"/>
      <c r="V203" s="946"/>
    </row>
    <row r="204" spans="1:22" ht="12.75">
      <c r="A204" s="946"/>
      <c r="B204" s="946"/>
      <c r="C204" s="946"/>
      <c r="D204" s="946"/>
      <c r="E204" s="946"/>
      <c r="F204" s="946"/>
      <c r="G204" s="946"/>
      <c r="H204" s="946"/>
      <c r="I204" s="946"/>
      <c r="J204" s="946"/>
      <c r="K204" s="946"/>
      <c r="L204" s="946"/>
      <c r="M204" s="946"/>
      <c r="N204" s="946"/>
      <c r="O204" s="946"/>
      <c r="P204" s="946"/>
      <c r="Q204" s="946"/>
      <c r="R204" s="946"/>
      <c r="S204" s="946"/>
      <c r="T204" s="946"/>
      <c r="U204" s="946"/>
      <c r="V204" s="946"/>
    </row>
    <row r="205" spans="1:22" ht="12.75">
      <c r="A205" s="946"/>
      <c r="B205" s="946"/>
      <c r="C205" s="946"/>
      <c r="D205" s="946"/>
      <c r="E205" s="946"/>
      <c r="F205" s="946"/>
      <c r="G205" s="946"/>
      <c r="H205" s="946"/>
      <c r="I205" s="946"/>
      <c r="J205" s="946"/>
      <c r="K205" s="946"/>
      <c r="L205" s="946"/>
      <c r="M205" s="946"/>
      <c r="N205" s="946"/>
      <c r="O205" s="946"/>
      <c r="P205" s="946"/>
      <c r="Q205" s="946"/>
      <c r="R205" s="946"/>
      <c r="S205" s="946"/>
      <c r="T205" s="946"/>
      <c r="U205" s="946"/>
      <c r="V205" s="946"/>
    </row>
    <row r="206" spans="1:22" ht="12.75">
      <c r="A206" s="946"/>
      <c r="B206" s="946"/>
      <c r="C206" s="946"/>
      <c r="D206" s="946"/>
      <c r="E206" s="946"/>
      <c r="F206" s="946"/>
      <c r="G206" s="946"/>
      <c r="H206" s="946"/>
      <c r="I206" s="946"/>
      <c r="J206" s="946"/>
      <c r="K206" s="946"/>
      <c r="L206" s="946"/>
      <c r="M206" s="946"/>
      <c r="N206" s="946"/>
      <c r="O206" s="946"/>
      <c r="P206" s="946"/>
      <c r="Q206" s="946"/>
      <c r="R206" s="946"/>
      <c r="S206" s="946"/>
      <c r="T206" s="946"/>
      <c r="U206" s="946"/>
      <c r="V206" s="946"/>
    </row>
    <row r="207" spans="1:22" ht="12.75">
      <c r="A207" s="946"/>
      <c r="B207" s="946"/>
      <c r="C207" s="946"/>
      <c r="D207" s="946"/>
      <c r="E207" s="946"/>
      <c r="F207" s="946"/>
      <c r="G207" s="946"/>
      <c r="H207" s="946"/>
      <c r="I207" s="946"/>
      <c r="J207" s="946"/>
      <c r="K207" s="946"/>
      <c r="L207" s="946"/>
      <c r="M207" s="946"/>
      <c r="N207" s="946"/>
      <c r="O207" s="946"/>
      <c r="P207" s="946"/>
      <c r="Q207" s="946"/>
      <c r="R207" s="946"/>
      <c r="S207" s="946"/>
      <c r="T207" s="946"/>
      <c r="U207" s="946"/>
      <c r="V207" s="946"/>
    </row>
    <row r="208" spans="1:22" ht="12.75">
      <c r="A208" s="946"/>
      <c r="B208" s="946"/>
      <c r="C208" s="946"/>
      <c r="D208" s="946"/>
      <c r="E208" s="946"/>
      <c r="F208" s="946"/>
      <c r="G208" s="946"/>
      <c r="H208" s="946"/>
      <c r="I208" s="946"/>
      <c r="J208" s="946"/>
      <c r="K208" s="946"/>
      <c r="L208" s="946"/>
      <c r="M208" s="946"/>
      <c r="N208" s="946"/>
      <c r="O208" s="946"/>
      <c r="P208" s="946"/>
      <c r="Q208" s="946"/>
      <c r="R208" s="946"/>
      <c r="S208" s="946"/>
      <c r="T208" s="946"/>
      <c r="U208" s="946"/>
      <c r="V208" s="946"/>
    </row>
    <row r="209" spans="1:22" ht="12.75">
      <c r="A209" s="946"/>
      <c r="B209" s="946"/>
      <c r="C209" s="946"/>
      <c r="D209" s="946"/>
      <c r="E209" s="946"/>
      <c r="F209" s="946"/>
      <c r="G209" s="946"/>
      <c r="H209" s="946"/>
      <c r="I209" s="946"/>
      <c r="J209" s="946"/>
      <c r="K209" s="946"/>
      <c r="L209" s="946"/>
      <c r="M209" s="946"/>
      <c r="N209" s="946"/>
      <c r="O209" s="946"/>
      <c r="P209" s="946"/>
      <c r="Q209" s="946"/>
      <c r="R209" s="946"/>
      <c r="S209" s="946"/>
      <c r="T209" s="946"/>
      <c r="U209" s="946"/>
      <c r="V209" s="946"/>
    </row>
    <row r="210" spans="1:22" ht="12.75">
      <c r="A210" s="946"/>
      <c r="B210" s="946"/>
      <c r="C210" s="946"/>
      <c r="D210" s="946"/>
      <c r="E210" s="946"/>
      <c r="F210" s="946"/>
      <c r="G210" s="946"/>
      <c r="H210" s="946"/>
      <c r="I210" s="946"/>
      <c r="J210" s="946"/>
      <c r="K210" s="946"/>
      <c r="L210" s="946"/>
      <c r="M210" s="946"/>
      <c r="N210" s="946"/>
      <c r="O210" s="946"/>
      <c r="P210" s="946"/>
      <c r="Q210" s="946"/>
      <c r="R210" s="946"/>
      <c r="S210" s="946"/>
      <c r="T210" s="946"/>
      <c r="U210" s="946"/>
      <c r="V210" s="946"/>
    </row>
    <row r="211" spans="1:22" ht="12.75">
      <c r="A211" s="946"/>
      <c r="B211" s="946"/>
      <c r="C211" s="946"/>
      <c r="D211" s="946"/>
      <c r="E211" s="946"/>
      <c r="F211" s="946"/>
      <c r="G211" s="946"/>
      <c r="H211" s="946"/>
      <c r="I211" s="946"/>
      <c r="J211" s="946"/>
      <c r="K211" s="946"/>
      <c r="L211" s="946"/>
      <c r="M211" s="946"/>
      <c r="N211" s="946"/>
      <c r="O211" s="946"/>
      <c r="P211" s="946"/>
      <c r="Q211" s="946"/>
      <c r="R211" s="946"/>
      <c r="S211" s="946"/>
      <c r="T211" s="946"/>
      <c r="U211" s="946"/>
      <c r="V211" s="946"/>
    </row>
    <row r="212" spans="1:22" ht="12.75">
      <c r="A212" s="946"/>
      <c r="B212" s="946"/>
      <c r="C212" s="946"/>
      <c r="D212" s="946"/>
      <c r="E212" s="946"/>
      <c r="F212" s="946"/>
      <c r="G212" s="946"/>
      <c r="H212" s="946"/>
      <c r="I212" s="946"/>
      <c r="J212" s="946"/>
      <c r="K212" s="946"/>
      <c r="L212" s="946"/>
      <c r="M212" s="946"/>
      <c r="N212" s="946"/>
      <c r="O212" s="946"/>
      <c r="P212" s="946"/>
      <c r="Q212" s="946"/>
      <c r="R212" s="946"/>
      <c r="S212" s="946"/>
      <c r="T212" s="946"/>
      <c r="U212" s="946"/>
      <c r="V212" s="946"/>
    </row>
    <row r="213" spans="1:22" ht="12.75">
      <c r="A213" s="946"/>
      <c r="B213" s="946"/>
      <c r="C213" s="946"/>
      <c r="D213" s="946"/>
      <c r="E213" s="946"/>
      <c r="F213" s="946"/>
      <c r="G213" s="946"/>
      <c r="H213" s="946"/>
      <c r="I213" s="946"/>
      <c r="J213" s="946"/>
      <c r="K213" s="946"/>
      <c r="L213" s="946"/>
      <c r="M213" s="946"/>
      <c r="N213" s="946"/>
      <c r="O213" s="946"/>
      <c r="P213" s="946"/>
      <c r="Q213" s="946"/>
      <c r="R213" s="946"/>
      <c r="S213" s="946"/>
      <c r="T213" s="946"/>
      <c r="U213" s="946"/>
      <c r="V213" s="946"/>
    </row>
    <row r="214" spans="1:22" ht="12.75">
      <c r="A214" s="946"/>
      <c r="B214" s="946"/>
      <c r="C214" s="946"/>
      <c r="D214" s="946"/>
      <c r="E214" s="946"/>
      <c r="F214" s="946"/>
      <c r="G214" s="946"/>
      <c r="H214" s="946"/>
      <c r="I214" s="946"/>
      <c r="J214" s="946"/>
      <c r="K214" s="946"/>
      <c r="L214" s="946"/>
      <c r="M214" s="946"/>
      <c r="N214" s="946"/>
      <c r="O214" s="946"/>
      <c r="P214" s="946"/>
      <c r="Q214" s="946"/>
      <c r="R214" s="946"/>
      <c r="S214" s="946"/>
      <c r="T214" s="946"/>
      <c r="U214" s="946"/>
      <c r="V214" s="946"/>
    </row>
    <row r="215" spans="1:22" ht="12.75">
      <c r="A215" s="946"/>
      <c r="B215" s="946"/>
      <c r="C215" s="946"/>
      <c r="D215" s="946"/>
      <c r="E215" s="946"/>
      <c r="F215" s="946"/>
      <c r="G215" s="946"/>
      <c r="H215" s="946"/>
      <c r="I215" s="946"/>
      <c r="J215" s="946"/>
      <c r="K215" s="946"/>
      <c r="L215" s="946"/>
      <c r="M215" s="946"/>
      <c r="N215" s="946"/>
      <c r="O215" s="946"/>
      <c r="P215" s="946"/>
      <c r="Q215" s="946"/>
      <c r="R215" s="946"/>
      <c r="S215" s="946"/>
      <c r="T215" s="946"/>
      <c r="U215" s="946"/>
      <c r="V215" s="946"/>
    </row>
    <row r="216" spans="1:22" ht="12.75">
      <c r="A216" s="946"/>
      <c r="B216" s="946"/>
      <c r="C216" s="946"/>
      <c r="D216" s="946"/>
      <c r="E216" s="946"/>
      <c r="F216" s="946"/>
      <c r="G216" s="946"/>
      <c r="H216" s="946"/>
      <c r="I216" s="946"/>
      <c r="J216" s="946"/>
      <c r="K216" s="946"/>
      <c r="L216" s="946"/>
      <c r="M216" s="946"/>
      <c r="N216" s="946"/>
      <c r="O216" s="946"/>
      <c r="P216" s="946"/>
      <c r="Q216" s="946"/>
      <c r="R216" s="946"/>
      <c r="S216" s="946"/>
      <c r="T216" s="946"/>
      <c r="U216" s="946"/>
      <c r="V216" s="946"/>
    </row>
    <row r="217" spans="1:22" ht="12.75">
      <c r="A217" s="946"/>
      <c r="B217" s="946"/>
      <c r="C217" s="946"/>
      <c r="D217" s="946"/>
      <c r="E217" s="946"/>
      <c r="F217" s="946"/>
      <c r="G217" s="946"/>
      <c r="H217" s="946"/>
      <c r="I217" s="946"/>
      <c r="J217" s="946"/>
      <c r="K217" s="946"/>
      <c r="L217" s="946"/>
      <c r="M217" s="946"/>
      <c r="N217" s="946"/>
      <c r="O217" s="946"/>
      <c r="P217" s="946"/>
      <c r="Q217" s="946"/>
      <c r="R217" s="946"/>
      <c r="S217" s="946"/>
      <c r="T217" s="946"/>
      <c r="U217" s="946"/>
      <c r="V217" s="946"/>
    </row>
    <row r="218" spans="1:22" ht="12.75">
      <c r="A218" s="946"/>
      <c r="B218" s="946"/>
      <c r="C218" s="946"/>
      <c r="D218" s="946"/>
      <c r="E218" s="946"/>
      <c r="F218" s="946"/>
      <c r="G218" s="946"/>
      <c r="H218" s="946"/>
      <c r="I218" s="946"/>
      <c r="J218" s="946"/>
      <c r="K218" s="946"/>
      <c r="L218" s="946"/>
      <c r="M218" s="946"/>
      <c r="N218" s="946"/>
      <c r="O218" s="946"/>
      <c r="P218" s="946"/>
      <c r="Q218" s="946"/>
      <c r="R218" s="946"/>
      <c r="S218" s="946"/>
      <c r="T218" s="946"/>
      <c r="U218" s="946"/>
      <c r="V218" s="946"/>
    </row>
    <row r="219" spans="1:22" ht="12.75">
      <c r="A219" s="946"/>
      <c r="B219" s="946"/>
      <c r="C219" s="946"/>
      <c r="D219" s="946"/>
      <c r="E219" s="946"/>
      <c r="F219" s="946"/>
      <c r="G219" s="946"/>
      <c r="H219" s="946"/>
      <c r="I219" s="946"/>
      <c r="J219" s="946"/>
      <c r="K219" s="946"/>
      <c r="L219" s="946"/>
      <c r="M219" s="946"/>
      <c r="N219" s="946"/>
      <c r="O219" s="946"/>
      <c r="P219" s="946"/>
      <c r="Q219" s="946"/>
      <c r="R219" s="946"/>
      <c r="S219" s="946"/>
      <c r="T219" s="946"/>
      <c r="U219" s="946"/>
      <c r="V219" s="946"/>
    </row>
    <row r="220" spans="1:22" ht="12.75">
      <c r="A220" s="946"/>
      <c r="B220" s="946"/>
      <c r="C220" s="946"/>
      <c r="D220" s="946"/>
      <c r="E220" s="946"/>
      <c r="F220" s="946"/>
      <c r="G220" s="946"/>
      <c r="H220" s="946"/>
      <c r="I220" s="946"/>
      <c r="J220" s="946"/>
      <c r="K220" s="946"/>
      <c r="L220" s="946"/>
      <c r="M220" s="946"/>
      <c r="N220" s="946"/>
      <c r="O220" s="946"/>
      <c r="P220" s="946"/>
      <c r="Q220" s="946"/>
      <c r="R220" s="946"/>
      <c r="S220" s="946"/>
      <c r="T220" s="946"/>
      <c r="U220" s="946"/>
      <c r="V220" s="946"/>
    </row>
    <row r="221" spans="1:22" ht="12.75">
      <c r="A221" s="946"/>
      <c r="B221" s="946"/>
      <c r="C221" s="946"/>
      <c r="D221" s="946"/>
      <c r="E221" s="946"/>
      <c r="F221" s="946"/>
      <c r="G221" s="946"/>
      <c r="H221" s="946"/>
      <c r="I221" s="946"/>
      <c r="J221" s="946"/>
      <c r="K221" s="946"/>
      <c r="L221" s="946"/>
      <c r="M221" s="946"/>
      <c r="N221" s="946"/>
      <c r="O221" s="946"/>
      <c r="P221" s="946"/>
      <c r="Q221" s="946"/>
      <c r="R221" s="946"/>
      <c r="S221" s="946"/>
      <c r="T221" s="946"/>
      <c r="U221" s="946"/>
      <c r="V221" s="946"/>
    </row>
    <row r="222" spans="1:22" ht="12.75">
      <c r="A222" s="946"/>
      <c r="B222" s="946"/>
      <c r="C222" s="946"/>
      <c r="D222" s="946"/>
      <c r="E222" s="946"/>
      <c r="F222" s="946"/>
      <c r="G222" s="946"/>
      <c r="H222" s="946"/>
      <c r="I222" s="946"/>
      <c r="J222" s="946"/>
      <c r="K222" s="946"/>
      <c r="L222" s="946"/>
      <c r="M222" s="946"/>
      <c r="N222" s="946"/>
      <c r="O222" s="946"/>
      <c r="P222" s="946"/>
      <c r="Q222" s="946"/>
      <c r="R222" s="946"/>
      <c r="S222" s="946"/>
      <c r="T222" s="946"/>
      <c r="U222" s="946"/>
      <c r="V222" s="946"/>
    </row>
    <row r="223" spans="1:22" ht="12.75">
      <c r="A223" s="946"/>
      <c r="B223" s="946"/>
      <c r="C223" s="946"/>
      <c r="D223" s="946"/>
      <c r="E223" s="946"/>
      <c r="F223" s="946"/>
      <c r="G223" s="946"/>
      <c r="H223" s="946"/>
      <c r="I223" s="946"/>
      <c r="J223" s="946"/>
      <c r="K223" s="946"/>
      <c r="L223" s="946"/>
      <c r="M223" s="946"/>
      <c r="N223" s="946"/>
      <c r="O223" s="946"/>
      <c r="P223" s="946"/>
      <c r="Q223" s="946"/>
      <c r="R223" s="946"/>
      <c r="S223" s="946"/>
      <c r="T223" s="946"/>
      <c r="U223" s="946"/>
      <c r="V223" s="946"/>
    </row>
    <row r="224" spans="1:22" ht="12.75">
      <c r="A224" s="946"/>
      <c r="B224" s="946"/>
      <c r="C224" s="946"/>
      <c r="D224" s="946"/>
      <c r="E224" s="946"/>
      <c r="F224" s="946"/>
      <c r="G224" s="946"/>
      <c r="H224" s="946"/>
      <c r="I224" s="946"/>
      <c r="J224" s="946"/>
      <c r="K224" s="946"/>
      <c r="L224" s="946"/>
      <c r="M224" s="946"/>
      <c r="N224" s="946"/>
      <c r="O224" s="946"/>
      <c r="P224" s="946"/>
      <c r="Q224" s="946"/>
      <c r="R224" s="946"/>
      <c r="S224" s="946"/>
      <c r="T224" s="946"/>
      <c r="U224" s="946"/>
      <c r="V224" s="946"/>
    </row>
    <row r="225" spans="1:22" ht="12.75">
      <c r="A225" s="946"/>
      <c r="B225" s="946"/>
      <c r="C225" s="946"/>
      <c r="D225" s="946"/>
      <c r="E225" s="946"/>
      <c r="F225" s="946"/>
      <c r="G225" s="946"/>
      <c r="H225" s="946"/>
      <c r="I225" s="946"/>
      <c r="J225" s="946"/>
      <c r="K225" s="946"/>
      <c r="L225" s="946"/>
      <c r="M225" s="946"/>
      <c r="N225" s="946"/>
      <c r="O225" s="946"/>
      <c r="P225" s="946"/>
      <c r="Q225" s="946"/>
      <c r="R225" s="946"/>
      <c r="S225" s="946"/>
      <c r="T225" s="946"/>
      <c r="U225" s="946"/>
      <c r="V225" s="946"/>
    </row>
    <row r="226" spans="1:22" ht="12.75">
      <c r="A226" s="946"/>
      <c r="B226" s="946"/>
      <c r="C226" s="946"/>
      <c r="D226" s="946"/>
      <c r="E226" s="946"/>
      <c r="F226" s="946"/>
      <c r="G226" s="946"/>
      <c r="H226" s="946"/>
      <c r="I226" s="946"/>
      <c r="J226" s="946"/>
      <c r="K226" s="946"/>
      <c r="L226" s="946"/>
      <c r="M226" s="946"/>
      <c r="N226" s="946"/>
      <c r="O226" s="946"/>
      <c r="P226" s="946"/>
      <c r="Q226" s="946"/>
      <c r="R226" s="946"/>
      <c r="S226" s="946"/>
      <c r="T226" s="946"/>
      <c r="U226" s="946"/>
      <c r="V226" s="946"/>
    </row>
    <row r="227" spans="1:22" ht="12.75">
      <c r="A227" s="946"/>
      <c r="B227" s="946"/>
      <c r="C227" s="946"/>
      <c r="D227" s="946"/>
      <c r="E227" s="946"/>
      <c r="F227" s="946"/>
      <c r="G227" s="946"/>
      <c r="H227" s="946"/>
      <c r="I227" s="946"/>
      <c r="J227" s="946"/>
      <c r="K227" s="946"/>
      <c r="L227" s="946"/>
      <c r="M227" s="946"/>
      <c r="N227" s="946"/>
      <c r="O227" s="946"/>
      <c r="P227" s="946"/>
      <c r="Q227" s="946"/>
      <c r="R227" s="946"/>
      <c r="S227" s="946"/>
      <c r="T227" s="946"/>
      <c r="U227" s="946"/>
      <c r="V227" s="946"/>
    </row>
    <row r="228" spans="1:22" ht="12.75">
      <c r="A228" s="946"/>
      <c r="B228" s="946"/>
      <c r="C228" s="946"/>
      <c r="D228" s="946"/>
      <c r="E228" s="946"/>
      <c r="F228" s="946"/>
      <c r="G228" s="946"/>
      <c r="H228" s="946"/>
      <c r="I228" s="946"/>
      <c r="J228" s="946"/>
      <c r="K228" s="946"/>
      <c r="L228" s="946"/>
      <c r="M228" s="946"/>
      <c r="N228" s="946"/>
      <c r="O228" s="946"/>
      <c r="P228" s="946"/>
      <c r="Q228" s="946"/>
      <c r="R228" s="946"/>
      <c r="S228" s="946"/>
      <c r="T228" s="946"/>
      <c r="U228" s="946"/>
      <c r="V228" s="946"/>
    </row>
    <row r="229" spans="1:22" ht="12.75">
      <c r="A229" s="946"/>
      <c r="B229" s="946"/>
      <c r="C229" s="946"/>
      <c r="D229" s="946"/>
      <c r="E229" s="946"/>
      <c r="F229" s="946"/>
      <c r="G229" s="946"/>
      <c r="H229" s="946"/>
      <c r="I229" s="946"/>
      <c r="J229" s="946"/>
      <c r="K229" s="946"/>
      <c r="L229" s="946"/>
      <c r="M229" s="946"/>
      <c r="N229" s="946"/>
      <c r="O229" s="946"/>
      <c r="P229" s="946"/>
      <c r="Q229" s="946"/>
      <c r="R229" s="946"/>
      <c r="S229" s="946"/>
      <c r="T229" s="946"/>
      <c r="U229" s="946"/>
      <c r="V229" s="946"/>
    </row>
    <row r="230" spans="1:22" ht="12.75">
      <c r="A230" s="946"/>
      <c r="B230" s="946"/>
      <c r="C230" s="946"/>
      <c r="D230" s="946"/>
      <c r="E230" s="946"/>
      <c r="F230" s="946"/>
      <c r="G230" s="946"/>
      <c r="H230" s="946"/>
      <c r="I230" s="946"/>
      <c r="J230" s="946"/>
      <c r="K230" s="946"/>
      <c r="L230" s="946"/>
      <c r="M230" s="946"/>
      <c r="N230" s="946"/>
      <c r="O230" s="946"/>
      <c r="P230" s="946"/>
      <c r="Q230" s="946"/>
      <c r="R230" s="946"/>
      <c r="S230" s="946"/>
      <c r="T230" s="946"/>
      <c r="U230" s="946"/>
      <c r="V230" s="946"/>
    </row>
    <row r="231" spans="1:22" ht="12.75">
      <c r="A231" s="946"/>
      <c r="B231" s="946"/>
      <c r="C231" s="946"/>
      <c r="D231" s="946"/>
      <c r="E231" s="946"/>
      <c r="F231" s="946"/>
      <c r="G231" s="946"/>
      <c r="H231" s="946"/>
      <c r="I231" s="946"/>
      <c r="J231" s="946"/>
      <c r="K231" s="946"/>
      <c r="L231" s="946"/>
      <c r="M231" s="946"/>
      <c r="N231" s="946"/>
      <c r="O231" s="946"/>
      <c r="P231" s="946"/>
      <c r="Q231" s="946"/>
      <c r="R231" s="946"/>
      <c r="S231" s="946"/>
      <c r="T231" s="946"/>
      <c r="U231" s="946"/>
      <c r="V231" s="946"/>
    </row>
    <row r="232" spans="1:22" ht="12.75">
      <c r="A232" s="946"/>
      <c r="B232" s="946"/>
      <c r="C232" s="946"/>
      <c r="D232" s="946"/>
      <c r="E232" s="946"/>
      <c r="F232" s="946"/>
      <c r="G232" s="946"/>
      <c r="H232" s="946"/>
      <c r="I232" s="946"/>
      <c r="J232" s="946"/>
      <c r="K232" s="946"/>
      <c r="L232" s="946"/>
      <c r="M232" s="946"/>
      <c r="N232" s="946"/>
      <c r="O232" s="946"/>
      <c r="P232" s="946"/>
      <c r="Q232" s="946"/>
      <c r="R232" s="946"/>
      <c r="S232" s="946"/>
      <c r="T232" s="946"/>
      <c r="U232" s="946"/>
      <c r="V232" s="946"/>
    </row>
    <row r="233" spans="1:22" ht="12.75">
      <c r="A233" s="946"/>
      <c r="B233" s="946"/>
      <c r="C233" s="946"/>
      <c r="D233" s="946"/>
      <c r="E233" s="946"/>
      <c r="F233" s="946"/>
      <c r="G233" s="946"/>
      <c r="H233" s="946"/>
      <c r="I233" s="946"/>
      <c r="J233" s="946"/>
      <c r="K233" s="946"/>
      <c r="L233" s="946"/>
      <c r="M233" s="946"/>
      <c r="N233" s="946"/>
      <c r="O233" s="946"/>
      <c r="P233" s="946"/>
      <c r="Q233" s="946"/>
      <c r="R233" s="946"/>
      <c r="S233" s="946"/>
      <c r="T233" s="946"/>
      <c r="U233" s="946"/>
      <c r="V233" s="946"/>
    </row>
    <row r="234" spans="1:22" ht="12.75">
      <c r="A234" s="946"/>
      <c r="B234" s="946"/>
      <c r="C234" s="946"/>
      <c r="D234" s="946"/>
      <c r="E234" s="946"/>
      <c r="F234" s="946"/>
      <c r="G234" s="946"/>
      <c r="H234" s="946"/>
      <c r="I234" s="946"/>
      <c r="J234" s="946"/>
      <c r="K234" s="946"/>
      <c r="L234" s="946"/>
      <c r="M234" s="946"/>
      <c r="N234" s="946"/>
      <c r="O234" s="946"/>
      <c r="P234" s="946"/>
      <c r="Q234" s="946"/>
      <c r="R234" s="946"/>
      <c r="S234" s="946"/>
      <c r="T234" s="946"/>
      <c r="U234" s="946"/>
      <c r="V234" s="946"/>
    </row>
    <row r="235" spans="1:22" ht="12.75">
      <c r="A235" s="946"/>
      <c r="B235" s="946"/>
      <c r="C235" s="946"/>
      <c r="D235" s="946"/>
      <c r="E235" s="946"/>
      <c r="F235" s="946"/>
      <c r="G235" s="946"/>
      <c r="H235" s="946"/>
      <c r="I235" s="946"/>
      <c r="J235" s="946"/>
      <c r="K235" s="946"/>
      <c r="L235" s="946"/>
      <c r="M235" s="946"/>
      <c r="N235" s="946"/>
      <c r="O235" s="946"/>
      <c r="P235" s="946"/>
      <c r="Q235" s="946"/>
      <c r="R235" s="946"/>
      <c r="S235" s="946"/>
      <c r="T235" s="946"/>
      <c r="U235" s="946"/>
      <c r="V235" s="946"/>
    </row>
    <row r="236" spans="1:22" ht="12.75">
      <c r="A236" s="946"/>
      <c r="B236" s="946"/>
      <c r="C236" s="946"/>
      <c r="D236" s="946"/>
      <c r="E236" s="946"/>
      <c r="F236" s="946"/>
      <c r="G236" s="946"/>
      <c r="H236" s="946"/>
      <c r="I236" s="946"/>
      <c r="J236" s="946"/>
      <c r="K236" s="946"/>
      <c r="L236" s="946"/>
      <c r="M236" s="946"/>
      <c r="N236" s="946"/>
      <c r="O236" s="946"/>
      <c r="P236" s="946"/>
      <c r="Q236" s="946"/>
      <c r="R236" s="946"/>
      <c r="S236" s="946"/>
      <c r="T236" s="946"/>
      <c r="U236" s="946"/>
      <c r="V236" s="946"/>
    </row>
    <row r="237" spans="1:22" ht="12.75">
      <c r="A237" s="946"/>
      <c r="B237" s="946"/>
      <c r="C237" s="946"/>
      <c r="D237" s="946"/>
      <c r="E237" s="946"/>
      <c r="F237" s="946"/>
      <c r="G237" s="946"/>
      <c r="H237" s="946"/>
      <c r="I237" s="946"/>
      <c r="J237" s="946"/>
      <c r="K237" s="946"/>
      <c r="L237" s="946"/>
      <c r="M237" s="946"/>
      <c r="N237" s="946"/>
      <c r="O237" s="946"/>
      <c r="P237" s="946"/>
      <c r="Q237" s="946"/>
      <c r="R237" s="946"/>
      <c r="S237" s="946"/>
      <c r="T237" s="946"/>
      <c r="U237" s="946"/>
      <c r="V237" s="946"/>
    </row>
    <row r="238" spans="1:22" ht="12.75">
      <c r="A238" s="946"/>
      <c r="B238" s="946"/>
      <c r="C238" s="946"/>
      <c r="D238" s="946"/>
      <c r="E238" s="946"/>
      <c r="F238" s="946"/>
      <c r="G238" s="946"/>
      <c r="H238" s="946"/>
      <c r="I238" s="946"/>
      <c r="J238" s="946"/>
      <c r="K238" s="946"/>
      <c r="L238" s="946"/>
      <c r="M238" s="946"/>
      <c r="N238" s="946"/>
      <c r="O238" s="946"/>
      <c r="P238" s="946"/>
      <c r="Q238" s="946"/>
      <c r="R238" s="946"/>
      <c r="S238" s="946"/>
      <c r="T238" s="946"/>
      <c r="U238" s="946"/>
      <c r="V238" s="946"/>
    </row>
    <row r="239" spans="1:22" ht="12.75">
      <c r="A239" s="946"/>
      <c r="B239" s="946"/>
      <c r="C239" s="946"/>
      <c r="D239" s="946"/>
      <c r="E239" s="946"/>
      <c r="F239" s="946"/>
      <c r="G239" s="946"/>
      <c r="H239" s="946"/>
      <c r="I239" s="946"/>
      <c r="J239" s="946"/>
      <c r="K239" s="946"/>
      <c r="L239" s="946"/>
      <c r="M239" s="946"/>
      <c r="N239" s="946"/>
      <c r="O239" s="946"/>
      <c r="P239" s="946"/>
      <c r="Q239" s="946"/>
      <c r="R239" s="946"/>
      <c r="S239" s="946"/>
      <c r="T239" s="946"/>
      <c r="U239" s="946"/>
      <c r="V239" s="946"/>
    </row>
    <row r="240" spans="1:22" ht="12.75">
      <c r="A240" s="946"/>
      <c r="B240" s="946"/>
      <c r="C240" s="946"/>
      <c r="D240" s="946"/>
      <c r="E240" s="946"/>
      <c r="F240" s="946"/>
      <c r="G240" s="946"/>
      <c r="H240" s="946"/>
      <c r="I240" s="946"/>
      <c r="J240" s="946"/>
      <c r="K240" s="946"/>
      <c r="L240" s="946"/>
      <c r="M240" s="946"/>
      <c r="N240" s="946"/>
      <c r="O240" s="946"/>
      <c r="P240" s="946"/>
      <c r="Q240" s="946"/>
      <c r="R240" s="946"/>
      <c r="S240" s="946"/>
      <c r="T240" s="946"/>
      <c r="U240" s="946"/>
      <c r="V240" s="946"/>
    </row>
    <row r="241" spans="1:22" ht="12.75">
      <c r="A241" s="946"/>
      <c r="B241" s="946"/>
      <c r="C241" s="946"/>
      <c r="D241" s="946"/>
      <c r="E241" s="946"/>
      <c r="F241" s="946"/>
      <c r="G241" s="946"/>
      <c r="H241" s="946"/>
      <c r="I241" s="946"/>
      <c r="J241" s="946"/>
      <c r="K241" s="946"/>
      <c r="L241" s="946"/>
      <c r="M241" s="946"/>
      <c r="N241" s="946"/>
      <c r="O241" s="946"/>
      <c r="P241" s="946"/>
      <c r="Q241" s="946"/>
      <c r="R241" s="946"/>
      <c r="S241" s="946"/>
      <c r="T241" s="946"/>
      <c r="U241" s="946"/>
      <c r="V241" s="946"/>
    </row>
    <row r="242" spans="1:22" ht="12.75">
      <c r="A242" s="946"/>
      <c r="B242" s="946"/>
      <c r="C242" s="946"/>
      <c r="D242" s="946"/>
      <c r="E242" s="946"/>
      <c r="F242" s="946"/>
      <c r="G242" s="946"/>
      <c r="H242" s="946"/>
      <c r="I242" s="946"/>
      <c r="J242" s="946"/>
      <c r="K242" s="946"/>
      <c r="L242" s="946"/>
      <c r="M242" s="946"/>
      <c r="N242" s="946"/>
      <c r="O242" s="946"/>
      <c r="P242" s="946"/>
      <c r="Q242" s="946"/>
      <c r="R242" s="946"/>
      <c r="S242" s="946"/>
      <c r="T242" s="946"/>
      <c r="U242" s="946"/>
      <c r="V242" s="946"/>
    </row>
    <row r="243" spans="1:22" ht="12.75">
      <c r="A243" s="946"/>
      <c r="B243" s="946"/>
      <c r="C243" s="946"/>
      <c r="D243" s="946"/>
      <c r="E243" s="946"/>
      <c r="F243" s="946"/>
      <c r="G243" s="946"/>
      <c r="H243" s="946"/>
      <c r="I243" s="946"/>
      <c r="J243" s="946"/>
      <c r="K243" s="946"/>
      <c r="L243" s="946"/>
      <c r="M243" s="946"/>
      <c r="N243" s="946"/>
      <c r="O243" s="946"/>
      <c r="P243" s="946"/>
      <c r="Q243" s="946"/>
      <c r="R243" s="946"/>
      <c r="S243" s="946"/>
      <c r="T243" s="946"/>
      <c r="U243" s="946"/>
      <c r="V243" s="946"/>
    </row>
    <row r="244" spans="1:22" ht="12.75">
      <c r="A244" s="946"/>
      <c r="B244" s="946"/>
      <c r="C244" s="946"/>
      <c r="D244" s="946"/>
      <c r="E244" s="946"/>
      <c r="F244" s="946"/>
      <c r="G244" s="946"/>
      <c r="H244" s="946"/>
      <c r="I244" s="946"/>
      <c r="J244" s="946"/>
      <c r="K244" s="946"/>
      <c r="L244" s="946"/>
      <c r="M244" s="946"/>
      <c r="N244" s="946"/>
      <c r="O244" s="946"/>
      <c r="P244" s="946"/>
      <c r="Q244" s="946"/>
      <c r="R244" s="946"/>
      <c r="S244" s="946"/>
      <c r="T244" s="946"/>
      <c r="U244" s="946"/>
      <c r="V244" s="946"/>
    </row>
    <row r="245" spans="1:22" ht="12.75">
      <c r="A245" s="946"/>
      <c r="B245" s="946"/>
      <c r="C245" s="946"/>
      <c r="D245" s="946"/>
      <c r="E245" s="946"/>
      <c r="F245" s="946"/>
      <c r="G245" s="946"/>
      <c r="H245" s="946"/>
      <c r="I245" s="946"/>
      <c r="J245" s="946"/>
      <c r="K245" s="946"/>
      <c r="L245" s="946"/>
      <c r="M245" s="946"/>
      <c r="N245" s="946"/>
      <c r="O245" s="946"/>
      <c r="P245" s="946"/>
      <c r="Q245" s="946"/>
      <c r="R245" s="946"/>
      <c r="S245" s="946"/>
      <c r="T245" s="946"/>
      <c r="U245" s="946"/>
      <c r="V245" s="946"/>
    </row>
    <row r="246" spans="1:22" ht="12.75">
      <c r="A246" s="946"/>
      <c r="B246" s="946"/>
      <c r="C246" s="946"/>
      <c r="D246" s="946"/>
      <c r="E246" s="946"/>
      <c r="F246" s="946"/>
      <c r="G246" s="946"/>
      <c r="H246" s="946"/>
      <c r="I246" s="946"/>
      <c r="J246" s="946"/>
      <c r="K246" s="946"/>
      <c r="L246" s="946"/>
      <c r="M246" s="946"/>
      <c r="N246" s="946"/>
      <c r="O246" s="946"/>
      <c r="P246" s="946"/>
      <c r="Q246" s="946"/>
      <c r="R246" s="946"/>
      <c r="S246" s="946"/>
      <c r="T246" s="946"/>
      <c r="U246" s="946"/>
      <c r="V246" s="946"/>
    </row>
    <row r="247" spans="1:22" ht="12.75">
      <c r="A247" s="946"/>
      <c r="B247" s="946"/>
      <c r="C247" s="946"/>
      <c r="D247" s="946"/>
      <c r="E247" s="946"/>
      <c r="F247" s="946"/>
      <c r="G247" s="946"/>
      <c r="H247" s="946"/>
      <c r="I247" s="946"/>
      <c r="J247" s="946"/>
      <c r="K247" s="946"/>
      <c r="L247" s="946"/>
      <c r="M247" s="946"/>
      <c r="N247" s="946"/>
      <c r="O247" s="946"/>
      <c r="P247" s="946"/>
      <c r="Q247" s="946"/>
      <c r="R247" s="946"/>
      <c r="S247" s="946"/>
      <c r="T247" s="946"/>
      <c r="U247" s="946"/>
      <c r="V247" s="946"/>
    </row>
    <row r="248" spans="1:22" ht="12.75">
      <c r="A248" s="946"/>
      <c r="B248" s="946"/>
      <c r="C248" s="946"/>
      <c r="D248" s="946"/>
      <c r="E248" s="946"/>
      <c r="F248" s="946"/>
      <c r="G248" s="946"/>
      <c r="H248" s="946"/>
      <c r="I248" s="946"/>
      <c r="J248" s="946"/>
      <c r="K248" s="946"/>
      <c r="L248" s="946"/>
      <c r="M248" s="946"/>
      <c r="N248" s="946"/>
      <c r="O248" s="946"/>
      <c r="P248" s="946"/>
      <c r="Q248" s="946"/>
      <c r="R248" s="946"/>
      <c r="S248" s="946"/>
      <c r="T248" s="946"/>
      <c r="U248" s="946"/>
      <c r="V248" s="946"/>
    </row>
    <row r="249" spans="1:22" ht="12.75">
      <c r="A249" s="946"/>
      <c r="B249" s="946"/>
      <c r="C249" s="946"/>
      <c r="D249" s="946"/>
      <c r="E249" s="946"/>
      <c r="F249" s="946"/>
      <c r="G249" s="946"/>
      <c r="H249" s="946"/>
      <c r="I249" s="946"/>
      <c r="J249" s="946"/>
      <c r="K249" s="946"/>
      <c r="L249" s="946"/>
      <c r="M249" s="946"/>
      <c r="N249" s="946"/>
      <c r="O249" s="946"/>
      <c r="P249" s="946"/>
      <c r="Q249" s="946"/>
      <c r="R249" s="946"/>
      <c r="S249" s="946"/>
      <c r="T249" s="946"/>
      <c r="U249" s="946"/>
      <c r="V249" s="946"/>
    </row>
    <row r="250" spans="1:22" ht="12.75">
      <c r="A250" s="946"/>
      <c r="B250" s="946"/>
      <c r="C250" s="946"/>
      <c r="D250" s="946"/>
      <c r="E250" s="946"/>
      <c r="F250" s="946"/>
      <c r="G250" s="946"/>
      <c r="H250" s="946"/>
      <c r="I250" s="946"/>
      <c r="J250" s="946"/>
      <c r="K250" s="946"/>
      <c r="L250" s="946"/>
      <c r="M250" s="946"/>
      <c r="N250" s="946"/>
      <c r="O250" s="946"/>
      <c r="P250" s="946"/>
      <c r="Q250" s="946"/>
      <c r="R250" s="946"/>
      <c r="S250" s="946"/>
      <c r="T250" s="946"/>
      <c r="U250" s="946"/>
      <c r="V250" s="946"/>
    </row>
    <row r="251" spans="1:22" ht="12.75">
      <c r="A251" s="946"/>
      <c r="B251" s="946"/>
      <c r="C251" s="946"/>
      <c r="D251" s="946"/>
      <c r="E251" s="946"/>
      <c r="F251" s="946"/>
      <c r="G251" s="946"/>
      <c r="H251" s="946"/>
      <c r="I251" s="946"/>
      <c r="J251" s="946"/>
      <c r="K251" s="946"/>
      <c r="L251" s="946"/>
      <c r="M251" s="946"/>
      <c r="N251" s="946"/>
      <c r="O251" s="946"/>
      <c r="P251" s="946"/>
      <c r="Q251" s="946"/>
      <c r="R251" s="946"/>
      <c r="S251" s="946"/>
      <c r="T251" s="946"/>
      <c r="U251" s="946"/>
      <c r="V251" s="946"/>
    </row>
    <row r="252" spans="1:22" ht="12.75">
      <c r="A252" s="946"/>
      <c r="B252" s="946"/>
      <c r="C252" s="946"/>
      <c r="D252" s="946"/>
      <c r="E252" s="946"/>
      <c r="F252" s="946"/>
      <c r="G252" s="946"/>
      <c r="H252" s="946"/>
      <c r="I252" s="946"/>
      <c r="J252" s="946"/>
      <c r="K252" s="946"/>
      <c r="L252" s="946"/>
      <c r="M252" s="946"/>
      <c r="N252" s="946"/>
      <c r="O252" s="946"/>
      <c r="P252" s="946"/>
      <c r="Q252" s="946"/>
      <c r="R252" s="946"/>
      <c r="S252" s="946"/>
      <c r="T252" s="946"/>
      <c r="U252" s="946"/>
      <c r="V252" s="946"/>
    </row>
    <row r="253" spans="1:22" ht="12.75">
      <c r="A253" s="946"/>
      <c r="B253" s="946"/>
      <c r="C253" s="946"/>
      <c r="D253" s="946"/>
      <c r="E253" s="946"/>
      <c r="F253" s="946"/>
      <c r="G253" s="946"/>
      <c r="H253" s="946"/>
      <c r="I253" s="946"/>
      <c r="J253" s="946"/>
      <c r="K253" s="946"/>
      <c r="L253" s="946"/>
      <c r="M253" s="946"/>
      <c r="N253" s="946"/>
      <c r="O253" s="946"/>
      <c r="P253" s="946"/>
      <c r="Q253" s="946"/>
      <c r="R253" s="946"/>
      <c r="S253" s="946"/>
      <c r="T253" s="946"/>
      <c r="U253" s="946"/>
      <c r="V253" s="946"/>
    </row>
    <row r="254" spans="1:22" ht="12.75">
      <c r="A254" s="946"/>
      <c r="B254" s="946"/>
      <c r="C254" s="946"/>
      <c r="D254" s="946"/>
      <c r="E254" s="946"/>
      <c r="F254" s="946"/>
      <c r="G254" s="946"/>
      <c r="H254" s="946"/>
      <c r="I254" s="946"/>
      <c r="J254" s="946"/>
      <c r="K254" s="946"/>
      <c r="L254" s="946"/>
      <c r="M254" s="946"/>
      <c r="N254" s="946"/>
      <c r="O254" s="946"/>
      <c r="P254" s="946"/>
      <c r="Q254" s="946"/>
      <c r="R254" s="946"/>
      <c r="S254" s="946"/>
      <c r="T254" s="946"/>
      <c r="U254" s="946"/>
      <c r="V254" s="946"/>
    </row>
    <row r="255" spans="1:22" ht="12.75">
      <c r="A255" s="946"/>
      <c r="B255" s="946"/>
      <c r="C255" s="946"/>
      <c r="D255" s="946"/>
      <c r="E255" s="946"/>
      <c r="F255" s="946"/>
      <c r="G255" s="946"/>
      <c r="H255" s="946"/>
      <c r="I255" s="946"/>
      <c r="J255" s="946"/>
      <c r="K255" s="946"/>
      <c r="L255" s="946"/>
      <c r="M255" s="946"/>
      <c r="N255" s="946"/>
      <c r="O255" s="946"/>
      <c r="P255" s="946"/>
      <c r="Q255" s="946"/>
      <c r="R255" s="946"/>
      <c r="S255" s="946"/>
      <c r="T255" s="946"/>
      <c r="U255" s="946"/>
      <c r="V255" s="946"/>
    </row>
    <row r="256" spans="1:22" ht="12.75">
      <c r="A256" s="946"/>
      <c r="B256" s="946"/>
      <c r="C256" s="946"/>
      <c r="D256" s="946"/>
      <c r="E256" s="946"/>
      <c r="F256" s="946"/>
      <c r="G256" s="946"/>
      <c r="H256" s="946"/>
      <c r="I256" s="946"/>
      <c r="J256" s="946"/>
      <c r="K256" s="946"/>
      <c r="L256" s="946"/>
      <c r="M256" s="946"/>
      <c r="N256" s="946"/>
      <c r="O256" s="946"/>
      <c r="P256" s="946"/>
      <c r="Q256" s="946"/>
      <c r="R256" s="946"/>
      <c r="S256" s="946"/>
      <c r="T256" s="946"/>
      <c r="U256" s="946"/>
      <c r="V256" s="946"/>
    </row>
    <row r="257" spans="1:22" ht="12.75">
      <c r="A257" s="946"/>
      <c r="B257" s="946"/>
      <c r="C257" s="946"/>
      <c r="D257" s="946"/>
      <c r="E257" s="946"/>
      <c r="F257" s="946"/>
      <c r="G257" s="946"/>
      <c r="H257" s="946"/>
      <c r="I257" s="946"/>
      <c r="J257" s="946"/>
      <c r="K257" s="946"/>
      <c r="L257" s="946"/>
      <c r="M257" s="946"/>
      <c r="N257" s="946"/>
      <c r="O257" s="946"/>
      <c r="P257" s="946"/>
      <c r="Q257" s="946"/>
      <c r="R257" s="946"/>
      <c r="S257" s="946"/>
      <c r="T257" s="946"/>
      <c r="U257" s="946"/>
      <c r="V257" s="946"/>
    </row>
    <row r="258" spans="1:22" ht="12.75">
      <c r="A258" s="946"/>
      <c r="B258" s="946"/>
      <c r="C258" s="946"/>
      <c r="D258" s="946"/>
      <c r="E258" s="946"/>
      <c r="F258" s="946"/>
      <c r="G258" s="946"/>
      <c r="H258" s="946"/>
      <c r="I258" s="946"/>
      <c r="J258" s="946"/>
      <c r="K258" s="946"/>
      <c r="L258" s="946"/>
      <c r="M258" s="946"/>
      <c r="N258" s="946"/>
      <c r="O258" s="946"/>
      <c r="P258" s="946"/>
      <c r="Q258" s="946"/>
      <c r="R258" s="946"/>
      <c r="S258" s="946"/>
      <c r="T258" s="946"/>
      <c r="U258" s="946"/>
      <c r="V258" s="946"/>
    </row>
    <row r="259" spans="1:22" ht="12.75">
      <c r="A259" s="946"/>
      <c r="B259" s="946"/>
      <c r="C259" s="946"/>
      <c r="D259" s="946"/>
      <c r="E259" s="946"/>
      <c r="F259" s="946"/>
      <c r="G259" s="946"/>
      <c r="H259" s="946"/>
      <c r="I259" s="946"/>
      <c r="J259" s="946"/>
      <c r="K259" s="946"/>
      <c r="L259" s="946"/>
      <c r="M259" s="946"/>
      <c r="N259" s="946"/>
      <c r="O259" s="946"/>
      <c r="P259" s="946"/>
      <c r="Q259" s="946"/>
      <c r="R259" s="946"/>
      <c r="S259" s="946"/>
      <c r="T259" s="946"/>
      <c r="U259" s="946"/>
      <c r="V259" s="946"/>
    </row>
    <row r="260" spans="1:22" ht="12.75">
      <c r="A260" s="946"/>
      <c r="B260" s="946"/>
      <c r="C260" s="946"/>
      <c r="D260" s="946"/>
      <c r="E260" s="946"/>
      <c r="F260" s="946"/>
      <c r="G260" s="946"/>
      <c r="H260" s="946"/>
      <c r="I260" s="946"/>
      <c r="J260" s="946"/>
      <c r="K260" s="946"/>
      <c r="L260" s="946"/>
      <c r="M260" s="946"/>
      <c r="N260" s="946"/>
      <c r="O260" s="946"/>
      <c r="P260" s="946"/>
      <c r="Q260" s="946"/>
      <c r="R260" s="946"/>
      <c r="S260" s="946"/>
      <c r="T260" s="946"/>
      <c r="U260" s="946"/>
      <c r="V260" s="946"/>
    </row>
    <row r="261" spans="1:22" ht="12.75">
      <c r="A261" s="946"/>
      <c r="B261" s="946"/>
      <c r="C261" s="946"/>
      <c r="D261" s="946"/>
      <c r="E261" s="946"/>
      <c r="F261" s="946"/>
      <c r="G261" s="946"/>
      <c r="H261" s="946"/>
      <c r="I261" s="946"/>
      <c r="J261" s="946"/>
      <c r="K261" s="946"/>
      <c r="L261" s="946"/>
      <c r="M261" s="946"/>
      <c r="N261" s="946"/>
      <c r="O261" s="946"/>
      <c r="P261" s="946"/>
      <c r="Q261" s="946"/>
      <c r="R261" s="946"/>
      <c r="S261" s="946"/>
      <c r="T261" s="946"/>
      <c r="U261" s="946"/>
      <c r="V261" s="946"/>
    </row>
    <row r="262" spans="1:22" ht="12.75">
      <c r="A262" s="946"/>
      <c r="B262" s="946"/>
      <c r="C262" s="946"/>
      <c r="D262" s="946"/>
      <c r="E262" s="946"/>
      <c r="F262" s="946"/>
      <c r="G262" s="946"/>
      <c r="H262" s="946"/>
      <c r="I262" s="946"/>
      <c r="J262" s="946"/>
      <c r="K262" s="946"/>
      <c r="L262" s="946"/>
      <c r="M262" s="946"/>
      <c r="N262" s="946"/>
      <c r="O262" s="946"/>
      <c r="P262" s="946"/>
      <c r="Q262" s="946"/>
      <c r="R262" s="946"/>
      <c r="S262" s="946"/>
      <c r="T262" s="946"/>
      <c r="U262" s="946"/>
      <c r="V262" s="946"/>
    </row>
    <row r="263" spans="1:22" ht="12.75">
      <c r="A263" s="946"/>
      <c r="B263" s="946"/>
      <c r="C263" s="946"/>
      <c r="D263" s="946"/>
      <c r="E263" s="946"/>
      <c r="F263" s="946"/>
      <c r="G263" s="946"/>
      <c r="H263" s="946"/>
      <c r="I263" s="946"/>
      <c r="J263" s="946"/>
      <c r="K263" s="946"/>
      <c r="L263" s="946"/>
      <c r="M263" s="946"/>
      <c r="N263" s="946"/>
      <c r="O263" s="946"/>
      <c r="P263" s="946"/>
      <c r="Q263" s="946"/>
      <c r="R263" s="946"/>
      <c r="S263" s="946"/>
      <c r="T263" s="946"/>
      <c r="U263" s="946"/>
      <c r="V263" s="946"/>
    </row>
    <row r="264" spans="1:22" ht="12.75">
      <c r="A264" s="946"/>
      <c r="B264" s="946"/>
      <c r="C264" s="946"/>
      <c r="D264" s="946"/>
      <c r="E264" s="946"/>
      <c r="F264" s="946"/>
      <c r="G264" s="946"/>
      <c r="H264" s="946"/>
      <c r="I264" s="946"/>
      <c r="J264" s="946"/>
      <c r="K264" s="946"/>
      <c r="L264" s="946"/>
      <c r="M264" s="946"/>
      <c r="N264" s="946"/>
      <c r="O264" s="946"/>
      <c r="P264" s="946"/>
      <c r="Q264" s="946"/>
      <c r="R264" s="946"/>
      <c r="S264" s="946"/>
      <c r="T264" s="946"/>
      <c r="U264" s="946"/>
      <c r="V264" s="946"/>
    </row>
    <row r="265" spans="1:22" ht="12.75">
      <c r="A265" s="946"/>
      <c r="B265" s="946"/>
      <c r="C265" s="946"/>
      <c r="D265" s="946"/>
      <c r="E265" s="946"/>
      <c r="F265" s="946"/>
      <c r="G265" s="946"/>
      <c r="H265" s="946"/>
      <c r="I265" s="946"/>
      <c r="J265" s="946"/>
      <c r="K265" s="946"/>
      <c r="L265" s="946"/>
      <c r="M265" s="946"/>
      <c r="N265" s="946"/>
      <c r="O265" s="946"/>
      <c r="P265" s="946"/>
      <c r="Q265" s="946"/>
      <c r="R265" s="946"/>
      <c r="S265" s="946"/>
      <c r="T265" s="946"/>
      <c r="U265" s="946"/>
      <c r="V265" s="946"/>
    </row>
    <row r="266" spans="1:22" ht="12.75">
      <c r="A266" s="946"/>
      <c r="B266" s="946"/>
      <c r="C266" s="946"/>
      <c r="D266" s="946"/>
      <c r="E266" s="946"/>
      <c r="F266" s="946"/>
      <c r="G266" s="946"/>
      <c r="H266" s="946"/>
      <c r="I266" s="946"/>
      <c r="J266" s="946"/>
      <c r="K266" s="946"/>
      <c r="L266" s="946"/>
      <c r="M266" s="946"/>
      <c r="N266" s="946"/>
      <c r="O266" s="946"/>
      <c r="P266" s="946"/>
      <c r="Q266" s="946"/>
      <c r="R266" s="946"/>
      <c r="S266" s="946"/>
      <c r="T266" s="946"/>
      <c r="U266" s="946"/>
      <c r="V266" s="946"/>
    </row>
    <row r="267" spans="1:22" ht="12.75">
      <c r="A267" s="946"/>
      <c r="B267" s="946"/>
      <c r="C267" s="946"/>
      <c r="D267" s="946"/>
      <c r="E267" s="946"/>
      <c r="F267" s="946"/>
      <c r="G267" s="946"/>
      <c r="H267" s="946"/>
      <c r="I267" s="946"/>
      <c r="J267" s="946"/>
      <c r="K267" s="946"/>
      <c r="L267" s="946"/>
      <c r="M267" s="946"/>
      <c r="N267" s="946"/>
      <c r="O267" s="946"/>
      <c r="P267" s="946"/>
      <c r="Q267" s="946"/>
      <c r="R267" s="946"/>
      <c r="S267" s="946"/>
      <c r="T267" s="946"/>
      <c r="U267" s="946"/>
      <c r="V267" s="946"/>
    </row>
    <row r="268" spans="1:22" ht="12.75">
      <c r="A268" s="946"/>
      <c r="B268" s="946"/>
      <c r="C268" s="946"/>
      <c r="D268" s="946"/>
      <c r="E268" s="946"/>
      <c r="F268" s="946"/>
      <c r="G268" s="946"/>
      <c r="H268" s="946"/>
      <c r="I268" s="946"/>
      <c r="J268" s="946"/>
      <c r="K268" s="946"/>
      <c r="L268" s="946"/>
      <c r="M268" s="946"/>
      <c r="N268" s="946"/>
      <c r="O268" s="946"/>
      <c r="P268" s="946"/>
      <c r="Q268" s="946"/>
      <c r="R268" s="946"/>
      <c r="S268" s="946"/>
      <c r="T268" s="946"/>
      <c r="U268" s="946"/>
      <c r="V268" s="946"/>
    </row>
    <row r="269" spans="1:22" ht="12.75">
      <c r="A269" s="946"/>
      <c r="B269" s="946"/>
      <c r="C269" s="946"/>
      <c r="D269" s="946"/>
      <c r="E269" s="946"/>
      <c r="F269" s="946"/>
      <c r="G269" s="946"/>
      <c r="H269" s="946"/>
      <c r="I269" s="946"/>
      <c r="J269" s="946"/>
      <c r="K269" s="946"/>
      <c r="L269" s="946"/>
      <c r="M269" s="946"/>
      <c r="N269" s="946"/>
      <c r="O269" s="946"/>
      <c r="P269" s="946"/>
      <c r="Q269" s="946"/>
      <c r="R269" s="946"/>
      <c r="S269" s="946"/>
      <c r="T269" s="946"/>
      <c r="U269" s="946"/>
      <c r="V269" s="946"/>
    </row>
    <row r="270" spans="1:22" ht="12.75">
      <c r="A270" s="946"/>
      <c r="B270" s="946"/>
      <c r="C270" s="946"/>
      <c r="D270" s="946"/>
      <c r="E270" s="946"/>
      <c r="F270" s="946"/>
      <c r="G270" s="946"/>
      <c r="H270" s="946"/>
      <c r="I270" s="946"/>
      <c r="J270" s="946"/>
      <c r="K270" s="946"/>
      <c r="L270" s="946"/>
      <c r="M270" s="946"/>
      <c r="N270" s="946"/>
      <c r="O270" s="946"/>
      <c r="P270" s="946"/>
      <c r="Q270" s="946"/>
      <c r="R270" s="946"/>
      <c r="S270" s="946"/>
      <c r="T270" s="946"/>
      <c r="U270" s="946"/>
      <c r="V270" s="946"/>
    </row>
    <row r="271" spans="1:22" ht="12.75">
      <c r="A271" s="946"/>
      <c r="B271" s="946"/>
      <c r="C271" s="946"/>
      <c r="D271" s="946"/>
      <c r="E271" s="946"/>
      <c r="F271" s="946"/>
      <c r="G271" s="946"/>
      <c r="H271" s="946"/>
      <c r="I271" s="946"/>
      <c r="J271" s="946"/>
      <c r="K271" s="946"/>
      <c r="L271" s="946"/>
      <c r="M271" s="946"/>
      <c r="N271" s="946"/>
      <c r="O271" s="946"/>
      <c r="P271" s="946"/>
      <c r="Q271" s="946"/>
      <c r="R271" s="946"/>
      <c r="S271" s="946"/>
      <c r="T271" s="946"/>
      <c r="U271" s="946"/>
      <c r="V271" s="946"/>
    </row>
    <row r="272" spans="1:22" ht="12.75">
      <c r="A272" s="946"/>
      <c r="B272" s="946"/>
      <c r="C272" s="946"/>
      <c r="D272" s="946"/>
      <c r="E272" s="946"/>
      <c r="F272" s="946"/>
      <c r="G272" s="946"/>
      <c r="H272" s="946"/>
      <c r="I272" s="946"/>
      <c r="J272" s="946"/>
      <c r="K272" s="946"/>
      <c r="L272" s="946"/>
      <c r="M272" s="946"/>
      <c r="N272" s="946"/>
      <c r="O272" s="946"/>
      <c r="P272" s="946"/>
      <c r="Q272" s="946"/>
      <c r="R272" s="946"/>
      <c r="S272" s="946"/>
      <c r="T272" s="946"/>
      <c r="U272" s="946"/>
      <c r="V272" s="946"/>
    </row>
    <row r="273" spans="1:22" ht="12.75">
      <c r="A273" s="946"/>
      <c r="B273" s="946"/>
      <c r="C273" s="946"/>
      <c r="D273" s="946"/>
      <c r="E273" s="946"/>
      <c r="F273" s="946"/>
      <c r="G273" s="946"/>
      <c r="H273" s="946"/>
      <c r="I273" s="946"/>
      <c r="J273" s="946"/>
      <c r="K273" s="946"/>
      <c r="L273" s="946"/>
      <c r="M273" s="946"/>
      <c r="N273" s="946"/>
      <c r="O273" s="946"/>
      <c r="P273" s="946"/>
      <c r="Q273" s="946"/>
      <c r="R273" s="946"/>
      <c r="S273" s="946"/>
      <c r="T273" s="946"/>
      <c r="U273" s="946"/>
      <c r="V273" s="946"/>
    </row>
    <row r="274" spans="1:22" ht="12.75">
      <c r="A274" s="946"/>
      <c r="B274" s="946"/>
      <c r="C274" s="946"/>
      <c r="D274" s="946"/>
      <c r="E274" s="946"/>
      <c r="F274" s="946"/>
      <c r="G274" s="946"/>
      <c r="H274" s="946"/>
      <c r="I274" s="946"/>
      <c r="J274" s="946"/>
      <c r="K274" s="946"/>
      <c r="L274" s="946"/>
      <c r="M274" s="946"/>
      <c r="N274" s="946"/>
      <c r="O274" s="946"/>
      <c r="P274" s="946"/>
      <c r="Q274" s="946"/>
      <c r="R274" s="946"/>
      <c r="S274" s="946"/>
      <c r="T274" s="946"/>
      <c r="U274" s="946"/>
      <c r="V274" s="946"/>
    </row>
    <row r="275" spans="1:22" ht="12.75">
      <c r="A275" s="946"/>
      <c r="B275" s="946"/>
      <c r="C275" s="946"/>
      <c r="D275" s="946"/>
      <c r="E275" s="946"/>
      <c r="F275" s="946"/>
      <c r="G275" s="946"/>
      <c r="H275" s="946"/>
      <c r="I275" s="946"/>
      <c r="J275" s="946"/>
      <c r="K275" s="946"/>
      <c r="L275" s="946"/>
      <c r="M275" s="946"/>
      <c r="N275" s="946"/>
      <c r="O275" s="946"/>
      <c r="P275" s="946"/>
      <c r="Q275" s="946"/>
      <c r="R275" s="946"/>
      <c r="S275" s="946"/>
      <c r="T275" s="946"/>
      <c r="U275" s="946"/>
      <c r="V275" s="946"/>
    </row>
    <row r="276" spans="1:22" ht="12.75">
      <c r="A276" s="946"/>
      <c r="B276" s="946"/>
      <c r="C276" s="946"/>
      <c r="D276" s="946"/>
      <c r="E276" s="946"/>
      <c r="F276" s="946"/>
      <c r="G276" s="946"/>
      <c r="H276" s="946"/>
      <c r="I276" s="946"/>
      <c r="J276" s="946"/>
      <c r="K276" s="946"/>
      <c r="L276" s="946"/>
      <c r="M276" s="946"/>
      <c r="N276" s="946"/>
      <c r="O276" s="946"/>
      <c r="P276" s="946"/>
      <c r="Q276" s="946"/>
      <c r="R276" s="946"/>
      <c r="S276" s="946"/>
      <c r="T276" s="946"/>
      <c r="U276" s="946"/>
      <c r="V276" s="946"/>
    </row>
    <row r="277" spans="1:22" ht="12.75">
      <c r="A277" s="946"/>
      <c r="B277" s="946"/>
      <c r="C277" s="946"/>
      <c r="D277" s="946"/>
      <c r="E277" s="946"/>
      <c r="F277" s="946"/>
      <c r="G277" s="946"/>
      <c r="H277" s="946"/>
      <c r="I277" s="946"/>
      <c r="J277" s="946"/>
      <c r="K277" s="946"/>
      <c r="L277" s="946"/>
      <c r="M277" s="946"/>
      <c r="N277" s="946"/>
      <c r="O277" s="946"/>
      <c r="P277" s="946"/>
      <c r="Q277" s="946"/>
      <c r="R277" s="946"/>
      <c r="S277" s="946"/>
      <c r="T277" s="946"/>
      <c r="U277" s="946"/>
      <c r="V277" s="946"/>
    </row>
    <row r="278" spans="1:22" ht="12.75">
      <c r="A278" s="946"/>
      <c r="B278" s="946"/>
      <c r="C278" s="946"/>
      <c r="D278" s="946"/>
      <c r="E278" s="946"/>
      <c r="F278" s="946"/>
      <c r="G278" s="946"/>
      <c r="H278" s="946"/>
      <c r="I278" s="946"/>
      <c r="J278" s="946"/>
      <c r="K278" s="946"/>
      <c r="L278" s="946"/>
      <c r="M278" s="946"/>
      <c r="N278" s="946"/>
      <c r="O278" s="946"/>
      <c r="P278" s="946"/>
      <c r="Q278" s="946"/>
      <c r="R278" s="946"/>
      <c r="S278" s="946"/>
      <c r="T278" s="946"/>
      <c r="U278" s="946"/>
      <c r="V278" s="946"/>
    </row>
    <row r="279" spans="1:22" ht="12.75">
      <c r="A279" s="946"/>
      <c r="B279" s="946"/>
      <c r="C279" s="946"/>
      <c r="D279" s="946"/>
      <c r="E279" s="946"/>
      <c r="F279" s="946"/>
      <c r="G279" s="946"/>
      <c r="H279" s="946"/>
      <c r="I279" s="946"/>
      <c r="J279" s="946"/>
      <c r="K279" s="946"/>
      <c r="L279" s="946"/>
      <c r="M279" s="946"/>
      <c r="N279" s="946"/>
      <c r="O279" s="946"/>
      <c r="P279" s="946"/>
      <c r="Q279" s="946"/>
      <c r="R279" s="946"/>
      <c r="S279" s="946"/>
      <c r="T279" s="946"/>
      <c r="U279" s="946"/>
      <c r="V279" s="946"/>
    </row>
    <row r="280" spans="1:22" ht="12.75">
      <c r="A280" s="946"/>
      <c r="B280" s="946"/>
      <c r="C280" s="946"/>
      <c r="D280" s="946"/>
      <c r="E280" s="946"/>
      <c r="F280" s="946"/>
      <c r="G280" s="946"/>
      <c r="H280" s="946"/>
      <c r="I280" s="946"/>
      <c r="J280" s="946"/>
      <c r="K280" s="946"/>
      <c r="L280" s="946"/>
      <c r="M280" s="946"/>
      <c r="N280" s="946"/>
      <c r="O280" s="946"/>
      <c r="P280" s="946"/>
      <c r="Q280" s="946"/>
      <c r="R280" s="946"/>
      <c r="S280" s="946"/>
      <c r="T280" s="946"/>
      <c r="U280" s="946"/>
      <c r="V280" s="946"/>
    </row>
    <row r="281" spans="1:22" ht="12.75">
      <c r="A281" s="946"/>
      <c r="B281" s="946"/>
      <c r="C281" s="946"/>
      <c r="D281" s="946"/>
      <c r="E281" s="946"/>
      <c r="F281" s="946"/>
      <c r="G281" s="946"/>
      <c r="H281" s="946"/>
      <c r="I281" s="946"/>
      <c r="J281" s="946"/>
      <c r="K281" s="946"/>
      <c r="L281" s="946"/>
      <c r="M281" s="946"/>
      <c r="N281" s="946"/>
      <c r="O281" s="946"/>
      <c r="P281" s="946"/>
      <c r="Q281" s="946"/>
      <c r="R281" s="946"/>
      <c r="S281" s="946"/>
      <c r="T281" s="946"/>
      <c r="U281" s="946"/>
      <c r="V281" s="946"/>
    </row>
    <row r="282" spans="1:22" ht="12.75">
      <c r="A282" s="946"/>
      <c r="B282" s="946"/>
      <c r="C282" s="946"/>
      <c r="D282" s="946"/>
      <c r="E282" s="946"/>
      <c r="F282" s="946"/>
      <c r="G282" s="946"/>
      <c r="H282" s="946"/>
      <c r="I282" s="946"/>
      <c r="J282" s="946"/>
      <c r="K282" s="946"/>
      <c r="L282" s="946"/>
      <c r="M282" s="946"/>
      <c r="N282" s="946"/>
      <c r="O282" s="946"/>
      <c r="P282" s="946"/>
      <c r="Q282" s="946"/>
      <c r="R282" s="946"/>
      <c r="S282" s="946"/>
      <c r="T282" s="946"/>
      <c r="U282" s="946"/>
      <c r="V282" s="946"/>
    </row>
    <row r="283" spans="1:22" ht="12.75">
      <c r="A283" s="946"/>
      <c r="B283" s="946"/>
      <c r="C283" s="946"/>
      <c r="D283" s="946"/>
      <c r="E283" s="946"/>
      <c r="F283" s="946"/>
      <c r="G283" s="946"/>
      <c r="H283" s="946"/>
      <c r="I283" s="946"/>
      <c r="J283" s="946"/>
      <c r="K283" s="946"/>
      <c r="L283" s="946"/>
      <c r="M283" s="946"/>
      <c r="N283" s="946"/>
      <c r="O283" s="946"/>
      <c r="P283" s="946"/>
      <c r="Q283" s="946"/>
      <c r="R283" s="946"/>
      <c r="S283" s="946"/>
      <c r="T283" s="946"/>
      <c r="U283" s="946"/>
      <c r="V283" s="946"/>
    </row>
    <row r="284" spans="1:22" ht="12.75">
      <c r="A284" s="946"/>
      <c r="B284" s="946"/>
      <c r="C284" s="946"/>
      <c r="D284" s="946"/>
      <c r="E284" s="946"/>
      <c r="F284" s="946"/>
      <c r="G284" s="946"/>
      <c r="H284" s="946"/>
      <c r="I284" s="946"/>
      <c r="J284" s="946"/>
      <c r="K284" s="946"/>
      <c r="L284" s="946"/>
      <c r="M284" s="946"/>
      <c r="N284" s="946"/>
      <c r="O284" s="946"/>
      <c r="P284" s="946"/>
      <c r="Q284" s="946"/>
      <c r="R284" s="946"/>
      <c r="S284" s="946"/>
      <c r="T284" s="946"/>
      <c r="U284" s="946"/>
      <c r="V284" s="946"/>
    </row>
    <row r="285" spans="1:22" ht="12.75">
      <c r="A285" s="946"/>
      <c r="B285" s="946"/>
      <c r="C285" s="946"/>
      <c r="D285" s="946"/>
      <c r="E285" s="946"/>
      <c r="F285" s="946"/>
      <c r="G285" s="946"/>
      <c r="H285" s="946"/>
      <c r="I285" s="946"/>
      <c r="J285" s="946"/>
      <c r="K285" s="946"/>
      <c r="L285" s="946"/>
      <c r="M285" s="946"/>
      <c r="N285" s="946"/>
      <c r="O285" s="946"/>
      <c r="P285" s="946"/>
      <c r="Q285" s="946"/>
      <c r="R285" s="946"/>
      <c r="S285" s="946"/>
      <c r="T285" s="946"/>
      <c r="U285" s="946"/>
      <c r="V285" s="946"/>
    </row>
    <row r="286" spans="1:22" ht="12.75">
      <c r="A286" s="946"/>
      <c r="B286" s="946"/>
      <c r="C286" s="946"/>
      <c r="D286" s="946"/>
      <c r="E286" s="946"/>
      <c r="F286" s="946"/>
      <c r="G286" s="946"/>
      <c r="H286" s="946"/>
      <c r="I286" s="946"/>
      <c r="J286" s="946"/>
      <c r="K286" s="946"/>
      <c r="L286" s="946"/>
      <c r="M286" s="946"/>
      <c r="N286" s="946"/>
      <c r="O286" s="946"/>
      <c r="P286" s="946"/>
      <c r="Q286" s="946"/>
      <c r="R286" s="946"/>
      <c r="S286" s="946"/>
      <c r="T286" s="946"/>
      <c r="U286" s="946"/>
      <c r="V286" s="946"/>
    </row>
    <row r="287" spans="1:22" ht="12.75">
      <c r="A287" s="946"/>
      <c r="B287" s="946"/>
      <c r="C287" s="946"/>
      <c r="D287" s="946"/>
      <c r="E287" s="946"/>
      <c r="F287" s="946"/>
      <c r="G287" s="946"/>
      <c r="H287" s="946"/>
      <c r="I287" s="946"/>
      <c r="J287" s="946"/>
      <c r="K287" s="946"/>
      <c r="L287" s="946"/>
      <c r="M287" s="946"/>
      <c r="N287" s="946"/>
      <c r="O287" s="946"/>
      <c r="P287" s="946"/>
      <c r="Q287" s="946"/>
      <c r="R287" s="946"/>
      <c r="S287" s="946"/>
      <c r="T287" s="946"/>
      <c r="U287" s="946"/>
      <c r="V287" s="946"/>
    </row>
    <row r="288" spans="1:22" ht="12.75">
      <c r="A288" s="946"/>
      <c r="B288" s="946"/>
      <c r="C288" s="946"/>
      <c r="D288" s="946"/>
      <c r="E288" s="946"/>
      <c r="F288" s="946"/>
      <c r="G288" s="946"/>
      <c r="H288" s="946"/>
      <c r="I288" s="946"/>
      <c r="J288" s="946"/>
      <c r="K288" s="946"/>
      <c r="L288" s="946"/>
      <c r="M288" s="946"/>
      <c r="N288" s="946"/>
      <c r="O288" s="946"/>
      <c r="P288" s="946"/>
      <c r="Q288" s="946"/>
      <c r="R288" s="946"/>
      <c r="S288" s="946"/>
      <c r="T288" s="946"/>
      <c r="U288" s="946"/>
      <c r="V288" s="946"/>
    </row>
    <row r="289" spans="1:22" ht="12.75">
      <c r="A289" s="946"/>
      <c r="B289" s="946"/>
      <c r="C289" s="946"/>
      <c r="D289" s="946"/>
      <c r="E289" s="946"/>
      <c r="F289" s="946"/>
      <c r="G289" s="946"/>
      <c r="H289" s="946"/>
      <c r="I289" s="946"/>
      <c r="J289" s="946"/>
      <c r="K289" s="946"/>
      <c r="L289" s="946"/>
      <c r="M289" s="946"/>
      <c r="N289" s="946"/>
      <c r="O289" s="946"/>
      <c r="P289" s="946"/>
      <c r="Q289" s="946"/>
      <c r="R289" s="946"/>
      <c r="S289" s="946"/>
      <c r="T289" s="946"/>
      <c r="U289" s="946"/>
      <c r="V289" s="946"/>
    </row>
    <row r="290" spans="1:22" ht="12.75">
      <c r="A290" s="946"/>
      <c r="B290" s="946"/>
      <c r="C290" s="946"/>
      <c r="D290" s="946"/>
      <c r="E290" s="946"/>
      <c r="F290" s="946"/>
      <c r="G290" s="946"/>
      <c r="H290" s="946"/>
      <c r="I290" s="946"/>
      <c r="J290" s="946"/>
      <c r="K290" s="946"/>
      <c r="L290" s="946"/>
      <c r="M290" s="946"/>
      <c r="N290" s="946"/>
      <c r="O290" s="946"/>
      <c r="P290" s="946"/>
      <c r="Q290" s="946"/>
      <c r="R290" s="946"/>
      <c r="S290" s="946"/>
      <c r="T290" s="946"/>
      <c r="U290" s="946"/>
      <c r="V290" s="946"/>
    </row>
    <row r="291" spans="1:22" ht="12.75">
      <c r="A291" s="946"/>
      <c r="B291" s="946"/>
      <c r="C291" s="946"/>
      <c r="D291" s="946"/>
      <c r="E291" s="946"/>
      <c r="F291" s="946"/>
      <c r="G291" s="946"/>
      <c r="H291" s="946"/>
      <c r="I291" s="946"/>
      <c r="J291" s="946"/>
      <c r="K291" s="946"/>
      <c r="L291" s="946"/>
      <c r="M291" s="946"/>
      <c r="N291" s="946"/>
      <c r="O291" s="946"/>
      <c r="P291" s="946"/>
      <c r="Q291" s="946"/>
      <c r="R291" s="946"/>
      <c r="S291" s="946"/>
      <c r="T291" s="946"/>
      <c r="U291" s="946"/>
      <c r="V291" s="946"/>
    </row>
    <row r="292" spans="1:22" ht="12.75">
      <c r="A292" s="946"/>
      <c r="B292" s="946"/>
      <c r="C292" s="946"/>
      <c r="D292" s="946"/>
      <c r="E292" s="946"/>
      <c r="F292" s="946"/>
      <c r="G292" s="946"/>
      <c r="H292" s="946"/>
      <c r="I292" s="946"/>
      <c r="J292" s="946"/>
      <c r="K292" s="946"/>
      <c r="L292" s="946"/>
      <c r="M292" s="946"/>
      <c r="N292" s="946"/>
      <c r="O292" s="946"/>
      <c r="P292" s="946"/>
      <c r="Q292" s="946"/>
      <c r="R292" s="946"/>
      <c r="S292" s="946"/>
      <c r="T292" s="946"/>
      <c r="U292" s="946"/>
      <c r="V292" s="946"/>
    </row>
    <row r="293" spans="1:22" ht="12.75">
      <c r="A293" s="946"/>
      <c r="B293" s="946"/>
      <c r="C293" s="946"/>
      <c r="D293" s="946"/>
      <c r="E293" s="946"/>
      <c r="F293" s="946"/>
      <c r="G293" s="946"/>
      <c r="H293" s="946"/>
      <c r="I293" s="946"/>
      <c r="J293" s="946"/>
      <c r="K293" s="946"/>
      <c r="L293" s="946"/>
      <c r="M293" s="946"/>
      <c r="N293" s="946"/>
      <c r="O293" s="946"/>
      <c r="P293" s="946"/>
      <c r="Q293" s="946"/>
      <c r="R293" s="946"/>
      <c r="S293" s="946"/>
      <c r="T293" s="946"/>
      <c r="U293" s="946"/>
      <c r="V293" s="946"/>
    </row>
  </sheetData>
  <sheetProtection password="8870" sheet="1"/>
  <mergeCells count="3">
    <mergeCell ref="A2:O2"/>
    <mergeCell ref="A3:O3"/>
    <mergeCell ref="A4:O4"/>
  </mergeCells>
  <printOptions/>
  <pageMargins left="0.7086614173228347" right="0.7086614173228347" top="1.9291338582677167" bottom="0.7480314960629921" header="0.31496062992125984" footer="0.31496062992125984"/>
  <pageSetup fitToHeight="0" fitToWidth="1" horizontalDpi="600" verticalDpi="600" orientation="landscape" paperSize="9" scale="70" r:id="rId1"/>
  <rowBreaks count="1" manualBreakCount="1">
    <brk id="25" max="1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N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00390625" style="249" customWidth="1"/>
    <col min="2" max="2" width="11.140625" style="249" customWidth="1"/>
    <col min="3" max="5" width="9.140625" style="249" customWidth="1"/>
    <col min="6" max="6" width="8.57421875" style="249" customWidth="1"/>
    <col min="7" max="7" width="10.00390625" style="249" customWidth="1"/>
    <col min="8" max="8" width="11.00390625" style="249" customWidth="1"/>
    <col min="9" max="9" width="10.00390625" style="249" customWidth="1"/>
    <col min="10" max="10" width="11.140625" style="249" customWidth="1"/>
    <col min="11" max="11" width="11.7109375" style="249" customWidth="1"/>
    <col min="12" max="12" width="12.8515625" style="249" customWidth="1"/>
    <col min="13" max="13" width="10.8515625" style="249" customWidth="1"/>
    <col min="14" max="14" width="10.00390625" style="249" customWidth="1"/>
    <col min="15" max="15" width="16.140625" style="249" bestFit="1" customWidth="1"/>
    <col min="16" max="16384" width="11.421875" style="249" customWidth="1"/>
  </cols>
  <sheetData>
    <row r="2" spans="1:14" s="246" customFormat="1" ht="20.25" customHeight="1">
      <c r="A2" s="1048" t="s">
        <v>227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</row>
    <row r="3" spans="1:14" s="246" customFormat="1" ht="30" customHeight="1">
      <c r="A3" s="1048" t="s">
        <v>174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</row>
    <row r="4" spans="1:14" s="158" customFormat="1" ht="30" customHeight="1">
      <c r="A4" s="1048" t="s">
        <v>550</v>
      </c>
      <c r="B4" s="1049"/>
      <c r="C4" s="1049"/>
      <c r="D4" s="1049"/>
      <c r="E4" s="1049"/>
      <c r="F4" s="1049"/>
      <c r="G4" s="1049"/>
      <c r="H4" s="1049"/>
      <c r="I4" s="1049"/>
      <c r="J4" s="1049"/>
      <c r="K4" s="1049"/>
      <c r="L4" s="1049"/>
      <c r="M4" s="1049"/>
      <c r="N4" s="1049"/>
    </row>
    <row r="5" spans="1:14" ht="20.25" customHeight="1" thickBo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162"/>
      <c r="L5" s="162"/>
      <c r="M5" s="162"/>
      <c r="N5" s="248" t="s">
        <v>12</v>
      </c>
    </row>
    <row r="6" spans="1:14" ht="45" customHeight="1" thickTop="1">
      <c r="A6" s="159" t="s">
        <v>13</v>
      </c>
      <c r="B6" s="603" t="s">
        <v>226</v>
      </c>
      <c r="C6" s="296" t="s">
        <v>221</v>
      </c>
      <c r="D6" s="296" t="s">
        <v>251</v>
      </c>
      <c r="E6" s="296" t="s">
        <v>252</v>
      </c>
      <c r="F6" s="604" t="s">
        <v>223</v>
      </c>
      <c r="G6" s="604" t="s">
        <v>253</v>
      </c>
      <c r="H6" s="604" t="s">
        <v>254</v>
      </c>
      <c r="I6" s="604" t="s">
        <v>255</v>
      </c>
      <c r="J6" s="296" t="s">
        <v>256</v>
      </c>
      <c r="K6" s="605" t="s">
        <v>257</v>
      </c>
      <c r="L6" s="605" t="s">
        <v>258</v>
      </c>
      <c r="M6" s="604" t="s">
        <v>224</v>
      </c>
      <c r="N6" s="604" t="s">
        <v>15</v>
      </c>
    </row>
    <row r="7" spans="1:14" s="246" customFormat="1" ht="12.75" customHeight="1">
      <c r="A7" s="250" t="s">
        <v>16</v>
      </c>
      <c r="B7" s="250">
        <v>0</v>
      </c>
      <c r="C7" s="251">
        <v>1280.0800000000002</v>
      </c>
      <c r="D7" s="251">
        <v>0</v>
      </c>
      <c r="E7" s="251">
        <v>4772.1</v>
      </c>
      <c r="F7" s="251">
        <v>0</v>
      </c>
      <c r="G7" s="251">
        <v>11756.77</v>
      </c>
      <c r="H7" s="251">
        <v>332760.70999999996</v>
      </c>
      <c r="I7" s="251">
        <v>140</v>
      </c>
      <c r="J7" s="251">
        <v>0</v>
      </c>
      <c r="K7" s="251">
        <v>198795.66</v>
      </c>
      <c r="L7" s="251">
        <v>3676.63</v>
      </c>
      <c r="M7" s="251">
        <v>98632.97</v>
      </c>
      <c r="N7" s="251">
        <v>651814.9199999999</v>
      </c>
    </row>
    <row r="8" spans="1:14" s="246" customFormat="1" ht="12.75" customHeight="1">
      <c r="A8" s="251" t="s">
        <v>17</v>
      </c>
      <c r="B8" s="251">
        <v>0</v>
      </c>
      <c r="C8" s="251">
        <v>512.55</v>
      </c>
      <c r="D8" s="251">
        <v>941.79</v>
      </c>
      <c r="E8" s="251">
        <v>2120.7999999999997</v>
      </c>
      <c r="F8" s="251">
        <v>0</v>
      </c>
      <c r="G8" s="251">
        <v>7299.490000000001</v>
      </c>
      <c r="H8" s="251">
        <v>156694.55</v>
      </c>
      <c r="I8" s="251">
        <v>11.9</v>
      </c>
      <c r="J8" s="251">
        <v>4</v>
      </c>
      <c r="K8" s="251">
        <v>95283.2</v>
      </c>
      <c r="L8" s="251">
        <v>276.48</v>
      </c>
      <c r="M8" s="251">
        <v>0</v>
      </c>
      <c r="N8" s="251">
        <v>263144.75999999995</v>
      </c>
    </row>
    <row r="9" spans="1:14" s="246" customFormat="1" ht="12.75" customHeight="1">
      <c r="A9" s="251" t="s">
        <v>18</v>
      </c>
      <c r="B9" s="251">
        <v>0</v>
      </c>
      <c r="C9" s="251">
        <v>1577.7</v>
      </c>
      <c r="D9" s="251">
        <v>0</v>
      </c>
      <c r="E9" s="251">
        <v>6972.92</v>
      </c>
      <c r="F9" s="251">
        <v>0</v>
      </c>
      <c r="G9" s="251">
        <v>38368.03</v>
      </c>
      <c r="H9" s="251">
        <v>428672.98000000004</v>
      </c>
      <c r="I9" s="251">
        <v>0</v>
      </c>
      <c r="J9" s="251">
        <v>0</v>
      </c>
      <c r="K9" s="251">
        <v>256180.21999999997</v>
      </c>
      <c r="L9" s="251">
        <v>293.57</v>
      </c>
      <c r="M9" s="251">
        <v>0</v>
      </c>
      <c r="N9" s="251">
        <v>732065.42</v>
      </c>
    </row>
    <row r="10" spans="1:14" s="246" customFormat="1" ht="12.75" customHeight="1">
      <c r="A10" s="251" t="s">
        <v>19</v>
      </c>
      <c r="B10" s="251">
        <v>0</v>
      </c>
      <c r="C10" s="251">
        <v>210.37</v>
      </c>
      <c r="D10" s="251">
        <v>0</v>
      </c>
      <c r="E10" s="251">
        <v>827.49</v>
      </c>
      <c r="F10" s="251">
        <v>0</v>
      </c>
      <c r="G10" s="251">
        <v>2277.1499999999996</v>
      </c>
      <c r="H10" s="251">
        <v>58732.55</v>
      </c>
      <c r="I10" s="251">
        <v>0</v>
      </c>
      <c r="J10" s="251">
        <v>0</v>
      </c>
      <c r="K10" s="251">
        <v>29094.32</v>
      </c>
      <c r="L10" s="251">
        <v>20</v>
      </c>
      <c r="M10" s="251">
        <v>0</v>
      </c>
      <c r="N10" s="251">
        <v>91161.88</v>
      </c>
    </row>
    <row r="11" spans="1:14" s="246" customFormat="1" ht="12.75" customHeight="1">
      <c r="A11" s="251" t="s">
        <v>20</v>
      </c>
      <c r="B11" s="251">
        <v>0</v>
      </c>
      <c r="C11" s="251">
        <v>119.21000000000001</v>
      </c>
      <c r="D11" s="251">
        <v>0</v>
      </c>
      <c r="E11" s="251">
        <v>482.32</v>
      </c>
      <c r="F11" s="251">
        <v>0</v>
      </c>
      <c r="G11" s="251">
        <v>3682.7499999999995</v>
      </c>
      <c r="H11" s="251">
        <v>27792.55</v>
      </c>
      <c r="I11" s="251">
        <v>0</v>
      </c>
      <c r="J11" s="251">
        <v>0</v>
      </c>
      <c r="K11" s="251">
        <v>19302.45</v>
      </c>
      <c r="L11" s="251">
        <v>0</v>
      </c>
      <c r="M11" s="251">
        <v>0</v>
      </c>
      <c r="N11" s="251">
        <v>51379.28</v>
      </c>
    </row>
    <row r="12" spans="1:14" s="246" customFormat="1" ht="12.75" customHeight="1">
      <c r="A12" s="251" t="s">
        <v>21</v>
      </c>
      <c r="B12" s="251">
        <v>0</v>
      </c>
      <c r="C12" s="251">
        <v>61.31</v>
      </c>
      <c r="D12" s="251">
        <v>0</v>
      </c>
      <c r="E12" s="251">
        <v>229.88</v>
      </c>
      <c r="F12" s="251">
        <v>0</v>
      </c>
      <c r="G12" s="251">
        <v>2948.58</v>
      </c>
      <c r="H12" s="251">
        <v>12516.149999999998</v>
      </c>
      <c r="I12" s="251">
        <v>0</v>
      </c>
      <c r="J12" s="251">
        <v>0</v>
      </c>
      <c r="K12" s="251">
        <v>10893.15</v>
      </c>
      <c r="L12" s="251">
        <v>0</v>
      </c>
      <c r="M12" s="251">
        <v>0</v>
      </c>
      <c r="N12" s="251">
        <v>26649.07</v>
      </c>
    </row>
    <row r="13" spans="1:14" s="246" customFormat="1" ht="12.75" customHeight="1">
      <c r="A13" s="251" t="s">
        <v>22</v>
      </c>
      <c r="B13" s="251">
        <v>0</v>
      </c>
      <c r="C13" s="251">
        <v>0</v>
      </c>
      <c r="D13" s="251">
        <v>186.7</v>
      </c>
      <c r="E13" s="251">
        <v>1111.27</v>
      </c>
      <c r="F13" s="251">
        <v>0</v>
      </c>
      <c r="G13" s="251">
        <v>6678.21</v>
      </c>
      <c r="H13" s="251">
        <v>58645.45</v>
      </c>
      <c r="I13" s="251">
        <v>0</v>
      </c>
      <c r="J13" s="251">
        <v>167.42000000000002</v>
      </c>
      <c r="K13" s="251">
        <v>51732.71</v>
      </c>
      <c r="L13" s="251">
        <v>34</v>
      </c>
      <c r="M13" s="251">
        <v>0</v>
      </c>
      <c r="N13" s="251">
        <v>118555.76000000001</v>
      </c>
    </row>
    <row r="14" spans="1:14" s="246" customFormat="1" ht="12.75" customHeight="1">
      <c r="A14" s="251" t="s">
        <v>23</v>
      </c>
      <c r="B14" s="251">
        <v>0</v>
      </c>
      <c r="C14" s="251">
        <v>944.4100000000001</v>
      </c>
      <c r="D14" s="251">
        <v>0</v>
      </c>
      <c r="E14" s="251">
        <v>3285.23</v>
      </c>
      <c r="F14" s="251">
        <v>0</v>
      </c>
      <c r="G14" s="251">
        <v>28440.82</v>
      </c>
      <c r="H14" s="251">
        <v>209323.77</v>
      </c>
      <c r="I14" s="251">
        <v>70</v>
      </c>
      <c r="J14" s="251">
        <v>0</v>
      </c>
      <c r="K14" s="251">
        <v>91072.35999999999</v>
      </c>
      <c r="L14" s="251">
        <v>187.79</v>
      </c>
      <c r="M14" s="251">
        <v>0</v>
      </c>
      <c r="N14" s="251">
        <v>333324.37999999995</v>
      </c>
    </row>
    <row r="15" spans="1:14" s="246" customFormat="1" ht="12.75" customHeight="1">
      <c r="A15" s="251" t="s">
        <v>24</v>
      </c>
      <c r="B15" s="251">
        <v>0</v>
      </c>
      <c r="C15" s="251">
        <v>230.54</v>
      </c>
      <c r="D15" s="251">
        <v>1040.06</v>
      </c>
      <c r="E15" s="251">
        <v>1134.8200000000002</v>
      </c>
      <c r="F15" s="251">
        <v>0</v>
      </c>
      <c r="G15" s="251">
        <v>6804.18</v>
      </c>
      <c r="H15" s="251">
        <v>57808.17</v>
      </c>
      <c r="I15" s="251">
        <v>0</v>
      </c>
      <c r="J15" s="251">
        <v>60</v>
      </c>
      <c r="K15" s="251">
        <v>35999.6</v>
      </c>
      <c r="L15" s="251">
        <v>104.6</v>
      </c>
      <c r="M15" s="251">
        <v>0</v>
      </c>
      <c r="N15" s="251">
        <v>103181.97</v>
      </c>
    </row>
    <row r="16" spans="1:14" s="246" customFormat="1" ht="12.75" customHeight="1">
      <c r="A16" s="251" t="s">
        <v>102</v>
      </c>
      <c r="B16" s="251">
        <v>0</v>
      </c>
      <c r="C16" s="251">
        <v>0</v>
      </c>
      <c r="D16" s="251">
        <v>608.4</v>
      </c>
      <c r="E16" s="251">
        <v>1736.29</v>
      </c>
      <c r="F16" s="251">
        <v>0</v>
      </c>
      <c r="G16" s="251">
        <v>8198.779999999999</v>
      </c>
      <c r="H16" s="251">
        <v>93803.70000000001</v>
      </c>
      <c r="I16" s="251">
        <v>0</v>
      </c>
      <c r="J16" s="251">
        <v>0</v>
      </c>
      <c r="K16" s="251">
        <v>63833.450000000004</v>
      </c>
      <c r="L16" s="251">
        <v>24</v>
      </c>
      <c r="M16" s="251">
        <v>0</v>
      </c>
      <c r="N16" s="251">
        <v>168204.62000000002</v>
      </c>
    </row>
    <row r="17" spans="1:14" s="246" customFormat="1" ht="12.75" customHeight="1">
      <c r="A17" s="251" t="s">
        <v>26</v>
      </c>
      <c r="B17" s="251">
        <v>0</v>
      </c>
      <c r="C17" s="251">
        <v>418.91</v>
      </c>
      <c r="D17" s="251">
        <v>0</v>
      </c>
      <c r="E17" s="251">
        <v>1671.9699999999998</v>
      </c>
      <c r="F17" s="251">
        <v>0</v>
      </c>
      <c r="G17" s="251">
        <v>6795.82</v>
      </c>
      <c r="H17" s="251">
        <v>122984.51</v>
      </c>
      <c r="I17" s="251">
        <v>0</v>
      </c>
      <c r="J17" s="251">
        <v>0</v>
      </c>
      <c r="K17" s="251">
        <v>32926.51</v>
      </c>
      <c r="L17" s="251">
        <v>0</v>
      </c>
      <c r="M17" s="251">
        <v>25000</v>
      </c>
      <c r="N17" s="251">
        <v>189797.72</v>
      </c>
    </row>
    <row r="18" spans="1:14" s="246" customFormat="1" ht="12.75" customHeight="1">
      <c r="A18" s="251" t="s">
        <v>27</v>
      </c>
      <c r="B18" s="251">
        <v>0</v>
      </c>
      <c r="C18" s="251">
        <v>0</v>
      </c>
      <c r="D18" s="251">
        <v>0</v>
      </c>
      <c r="E18" s="251">
        <v>1318.27</v>
      </c>
      <c r="F18" s="251">
        <v>0</v>
      </c>
      <c r="G18" s="251">
        <v>4994.99</v>
      </c>
      <c r="H18" s="251">
        <v>79803.18999999999</v>
      </c>
      <c r="I18" s="251">
        <v>0</v>
      </c>
      <c r="J18" s="251">
        <v>0</v>
      </c>
      <c r="K18" s="251">
        <v>40130.31</v>
      </c>
      <c r="L18" s="251">
        <v>0.7</v>
      </c>
      <c r="M18" s="251">
        <v>0</v>
      </c>
      <c r="N18" s="251">
        <v>126247.45999999998</v>
      </c>
    </row>
    <row r="19" spans="1:14" s="246" customFormat="1" ht="12.75" customHeight="1">
      <c r="A19" s="251" t="s">
        <v>28</v>
      </c>
      <c r="B19" s="251">
        <v>0</v>
      </c>
      <c r="C19" s="251">
        <v>0</v>
      </c>
      <c r="D19" s="251">
        <v>0</v>
      </c>
      <c r="E19" s="251">
        <v>750.39</v>
      </c>
      <c r="F19" s="251">
        <v>0</v>
      </c>
      <c r="G19" s="251">
        <v>6124.16</v>
      </c>
      <c r="H19" s="251">
        <v>44779.619999999995</v>
      </c>
      <c r="I19" s="251">
        <v>0</v>
      </c>
      <c r="J19" s="251">
        <v>0</v>
      </c>
      <c r="K19" s="251">
        <v>22813.559999999998</v>
      </c>
      <c r="L19" s="251">
        <v>0</v>
      </c>
      <c r="M19" s="251">
        <v>0</v>
      </c>
      <c r="N19" s="251">
        <v>74467.73</v>
      </c>
    </row>
    <row r="20" spans="1:14" s="246" customFormat="1" ht="12.75" customHeight="1">
      <c r="A20" s="251" t="s">
        <v>29</v>
      </c>
      <c r="B20" s="251">
        <v>50</v>
      </c>
      <c r="C20" s="251">
        <v>1290.71</v>
      </c>
      <c r="D20" s="251">
        <v>567.69</v>
      </c>
      <c r="E20" s="251">
        <v>3985.0499999999997</v>
      </c>
      <c r="F20" s="251">
        <v>31.38</v>
      </c>
      <c r="G20" s="251">
        <v>27776.700000000004</v>
      </c>
      <c r="H20" s="251">
        <v>269170.31000000006</v>
      </c>
      <c r="I20" s="251">
        <v>936.01</v>
      </c>
      <c r="J20" s="251">
        <v>126</v>
      </c>
      <c r="K20" s="251">
        <v>173628.15</v>
      </c>
      <c r="L20" s="251">
        <v>275.94</v>
      </c>
      <c r="M20" s="251">
        <v>126647.59</v>
      </c>
      <c r="N20" s="251">
        <v>604485.5300000001</v>
      </c>
    </row>
    <row r="21" spans="1:14" s="246" customFormat="1" ht="12.75" customHeight="1">
      <c r="A21" s="252" t="s">
        <v>30</v>
      </c>
      <c r="B21" s="251">
        <v>0</v>
      </c>
      <c r="C21" s="251">
        <v>0</v>
      </c>
      <c r="D21" s="251">
        <v>1316.46</v>
      </c>
      <c r="E21" s="251">
        <v>2228.1</v>
      </c>
      <c r="F21" s="251">
        <v>0</v>
      </c>
      <c r="G21" s="251">
        <v>15139.760000000002</v>
      </c>
      <c r="H21" s="251">
        <v>119954.85</v>
      </c>
      <c r="I21" s="251">
        <v>0</v>
      </c>
      <c r="J21" s="251">
        <v>0</v>
      </c>
      <c r="K21" s="251">
        <v>113436.59</v>
      </c>
      <c r="L21" s="251">
        <v>77</v>
      </c>
      <c r="M21" s="251">
        <v>0</v>
      </c>
      <c r="N21" s="251">
        <v>252152.76</v>
      </c>
    </row>
    <row r="22" spans="1:14" s="246" customFormat="1" ht="21" customHeight="1" thickBot="1">
      <c r="A22" s="253" t="s">
        <v>15</v>
      </c>
      <c r="B22" s="160">
        <v>50</v>
      </c>
      <c r="C22" s="160">
        <v>6645.79</v>
      </c>
      <c r="D22" s="160">
        <v>4661.1</v>
      </c>
      <c r="E22" s="160">
        <v>32626.899999999998</v>
      </c>
      <c r="F22" s="160">
        <v>31.38</v>
      </c>
      <c r="G22" s="160">
        <v>177286.19000000003</v>
      </c>
      <c r="H22" s="160">
        <v>2073443.06</v>
      </c>
      <c r="I22" s="160">
        <v>1157.91</v>
      </c>
      <c r="J22" s="160">
        <v>357.42</v>
      </c>
      <c r="K22" s="160">
        <v>1235122.2399999998</v>
      </c>
      <c r="L22" s="160">
        <v>4970.71</v>
      </c>
      <c r="M22" s="160">
        <v>250280.56</v>
      </c>
      <c r="N22" s="160">
        <v>3786633.2600000007</v>
      </c>
    </row>
    <row r="23" s="246" customFormat="1" ht="21" customHeight="1" thickTop="1">
      <c r="A23" s="246" t="s">
        <v>162</v>
      </c>
    </row>
    <row r="24" spans="1:14" s="246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s="246" customFormat="1" ht="38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s="246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s="246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s="246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s="24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s="24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="246" customFormat="1" ht="11.25"/>
    <row r="32" s="246" customFormat="1" ht="11.25"/>
  </sheetData>
  <sheetProtection password="8870" sheet="1"/>
  <mergeCells count="3">
    <mergeCell ref="A2:N2"/>
    <mergeCell ref="A3:N3"/>
    <mergeCell ref="A4:N4"/>
  </mergeCells>
  <printOptions horizontalCentered="1"/>
  <pageMargins left="0.1968503937007874" right="0.1968503937007874" top="1.5748031496062993" bottom="0.3937007874015748" header="0" footer="0"/>
  <pageSetup fitToHeight="1" fitToWidth="1"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M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57421875" style="249" customWidth="1"/>
    <col min="2" max="5" width="12.8515625" style="249" customWidth="1"/>
    <col min="6" max="6" width="12.57421875" style="249" customWidth="1"/>
    <col min="7" max="9" width="12.00390625" style="249" customWidth="1"/>
    <col min="10" max="16384" width="11.421875" style="249" customWidth="1"/>
  </cols>
  <sheetData>
    <row r="2" spans="1:6" s="246" customFormat="1" ht="21" customHeight="1">
      <c r="A2" s="1050" t="s">
        <v>227</v>
      </c>
      <c r="B2" s="1050"/>
      <c r="C2" s="1050"/>
      <c r="D2" s="1050"/>
      <c r="E2" s="1050"/>
      <c r="F2" s="1050"/>
    </row>
    <row r="3" spans="1:6" s="246" customFormat="1" ht="30" customHeight="1">
      <c r="A3" s="1048" t="s">
        <v>165</v>
      </c>
      <c r="B3" s="1048"/>
      <c r="C3" s="1048"/>
      <c r="D3" s="1048"/>
      <c r="E3" s="1048"/>
      <c r="F3" s="1048"/>
    </row>
    <row r="4" spans="1:6" s="158" customFormat="1" ht="30" customHeight="1">
      <c r="A4" s="1048" t="s">
        <v>560</v>
      </c>
      <c r="B4" s="1048"/>
      <c r="C4" s="1048"/>
      <c r="D4" s="1048"/>
      <c r="E4" s="1048"/>
      <c r="F4" s="1048"/>
    </row>
    <row r="5" spans="1:6" ht="19.5" customHeight="1" thickBot="1">
      <c r="A5" s="247"/>
      <c r="B5" s="247"/>
      <c r="C5" s="247"/>
      <c r="D5" s="247"/>
      <c r="E5" s="247"/>
      <c r="F5" s="248" t="s">
        <v>12</v>
      </c>
    </row>
    <row r="6" spans="1:6" ht="45" customHeight="1" thickTop="1">
      <c r="A6" s="159" t="s">
        <v>98</v>
      </c>
      <c r="B6" s="604" t="s">
        <v>253</v>
      </c>
      <c r="C6" s="604" t="s">
        <v>254</v>
      </c>
      <c r="D6" s="604" t="s">
        <v>522</v>
      </c>
      <c r="E6" s="604" t="s">
        <v>561</v>
      </c>
      <c r="F6" s="604" t="s">
        <v>15</v>
      </c>
    </row>
    <row r="7" spans="1:6" s="246" customFormat="1" ht="12.75" customHeight="1">
      <c r="A7" s="246" t="s">
        <v>16</v>
      </c>
      <c r="B7" s="246">
        <v>5671.2</v>
      </c>
      <c r="C7" s="246">
        <v>274747.69</v>
      </c>
      <c r="D7" s="246">
        <v>0</v>
      </c>
      <c r="E7" s="246">
        <v>197553.56</v>
      </c>
      <c r="F7" s="246">
        <v>477972.45</v>
      </c>
    </row>
    <row r="8" spans="1:6" s="246" customFormat="1" ht="12.75" customHeight="1">
      <c r="A8" s="246" t="s">
        <v>17</v>
      </c>
      <c r="B8" s="246">
        <v>2402.69</v>
      </c>
      <c r="C8" s="246">
        <v>138275.22</v>
      </c>
      <c r="D8" s="246">
        <v>0</v>
      </c>
      <c r="E8" s="246">
        <v>94804.2</v>
      </c>
      <c r="F8" s="246">
        <v>235482.11</v>
      </c>
    </row>
    <row r="9" spans="1:6" s="246" customFormat="1" ht="12.75" customHeight="1">
      <c r="A9" s="246" t="s">
        <v>18</v>
      </c>
      <c r="B9" s="246">
        <v>11645.029999999999</v>
      </c>
      <c r="C9" s="246">
        <v>369619.74000000005</v>
      </c>
      <c r="D9" s="246">
        <v>0</v>
      </c>
      <c r="E9" s="246">
        <v>254577.53999999998</v>
      </c>
      <c r="F9" s="246">
        <v>635842.31</v>
      </c>
    </row>
    <row r="10" spans="1:6" s="246" customFormat="1" ht="12.75" customHeight="1">
      <c r="A10" s="246" t="s">
        <v>19</v>
      </c>
      <c r="B10" s="246">
        <v>1138.1700000000003</v>
      </c>
      <c r="C10" s="246">
        <v>52892.25</v>
      </c>
      <c r="D10" s="246">
        <v>0</v>
      </c>
      <c r="E10" s="246">
        <v>28797.65</v>
      </c>
      <c r="F10" s="246">
        <v>82828.07</v>
      </c>
    </row>
    <row r="11" spans="1:6" s="246" customFormat="1" ht="12.75" customHeight="1">
      <c r="A11" s="246" t="s">
        <v>20</v>
      </c>
      <c r="B11" s="246">
        <v>1118.4799999999998</v>
      </c>
      <c r="C11" s="246">
        <v>24216.23</v>
      </c>
      <c r="D11" s="246">
        <v>0</v>
      </c>
      <c r="E11" s="246">
        <v>19042.41</v>
      </c>
      <c r="F11" s="246">
        <v>44377.119999999995</v>
      </c>
    </row>
    <row r="12" spans="1:6" s="246" customFormat="1" ht="12.75" customHeight="1">
      <c r="A12" s="246" t="s">
        <v>21</v>
      </c>
      <c r="B12" s="246">
        <v>892.8</v>
      </c>
      <c r="C12" s="246">
        <v>10205.049999999997</v>
      </c>
      <c r="D12" s="246">
        <v>0</v>
      </c>
      <c r="E12" s="246">
        <v>10828.71</v>
      </c>
      <c r="F12" s="246">
        <v>21926.559999999998</v>
      </c>
    </row>
    <row r="13" spans="1:6" s="246" customFormat="1" ht="12.75" customHeight="1">
      <c r="A13" s="246" t="s">
        <v>22</v>
      </c>
      <c r="B13" s="246">
        <v>2935.8300000000004</v>
      </c>
      <c r="C13" s="246">
        <v>51356.36</v>
      </c>
      <c r="D13" s="246">
        <v>0</v>
      </c>
      <c r="E13" s="246">
        <v>51442.55</v>
      </c>
      <c r="F13" s="246">
        <v>105734.74</v>
      </c>
    </row>
    <row r="14" spans="1:6" s="246" customFormat="1" ht="12.75" customHeight="1">
      <c r="A14" s="246" t="s">
        <v>23</v>
      </c>
      <c r="B14" s="246">
        <v>5322.470000000001</v>
      </c>
      <c r="C14" s="246">
        <v>180247.78999999998</v>
      </c>
      <c r="D14" s="246">
        <v>0</v>
      </c>
      <c r="E14" s="246">
        <v>90659.35999999999</v>
      </c>
      <c r="F14" s="246">
        <v>276229.62</v>
      </c>
    </row>
    <row r="15" spans="1:6" s="246" customFormat="1" ht="12.75" customHeight="1">
      <c r="A15" s="246" t="s">
        <v>24</v>
      </c>
      <c r="B15" s="246">
        <v>1449.56</v>
      </c>
      <c r="C15" s="246">
        <v>49734.2</v>
      </c>
      <c r="D15" s="246">
        <v>0</v>
      </c>
      <c r="E15" s="246">
        <v>35828.6</v>
      </c>
      <c r="F15" s="246">
        <v>87012.35999999999</v>
      </c>
    </row>
    <row r="16" spans="1:6" s="246" customFormat="1" ht="12.75" customHeight="1">
      <c r="A16" s="246" t="s">
        <v>102</v>
      </c>
      <c r="B16" s="246">
        <v>3014.93</v>
      </c>
      <c r="C16" s="246">
        <v>82721.59000000001</v>
      </c>
      <c r="D16" s="246">
        <v>0</v>
      </c>
      <c r="E16" s="246">
        <v>63250.29</v>
      </c>
      <c r="F16" s="246">
        <v>148986.81</v>
      </c>
    </row>
    <row r="17" spans="1:6" s="246" customFormat="1" ht="12.75" customHeight="1">
      <c r="A17" s="246" t="s">
        <v>26</v>
      </c>
      <c r="B17" s="246">
        <v>2690.12</v>
      </c>
      <c r="C17" s="246">
        <v>111205.95</v>
      </c>
      <c r="D17" s="246">
        <v>0</v>
      </c>
      <c r="E17" s="246">
        <v>32696.510000000002</v>
      </c>
      <c r="F17" s="246">
        <v>146592.58</v>
      </c>
    </row>
    <row r="18" spans="1:6" s="246" customFormat="1" ht="12.75" customHeight="1">
      <c r="A18" s="246" t="s">
        <v>27</v>
      </c>
      <c r="B18" s="246">
        <v>2094.58</v>
      </c>
      <c r="C18" s="246">
        <v>71687.79999999999</v>
      </c>
      <c r="D18" s="246">
        <v>0</v>
      </c>
      <c r="E18" s="246">
        <v>39832.63</v>
      </c>
      <c r="F18" s="246">
        <v>113615.00999999998</v>
      </c>
    </row>
    <row r="19" spans="1:6" s="246" customFormat="1" ht="12.75" customHeight="1">
      <c r="A19" s="246" t="s">
        <v>28</v>
      </c>
      <c r="B19" s="246">
        <v>1414.92</v>
      </c>
      <c r="C19" s="246">
        <v>36187.729999999996</v>
      </c>
      <c r="D19" s="246">
        <v>0</v>
      </c>
      <c r="E19" s="246">
        <v>22522.739999999998</v>
      </c>
      <c r="F19" s="246">
        <v>60125.38999999999</v>
      </c>
    </row>
    <row r="20" spans="1:6" s="246" customFormat="1" ht="12.75" customHeight="1">
      <c r="A20" s="246" t="s">
        <v>29</v>
      </c>
      <c r="B20" s="246">
        <v>4248.88</v>
      </c>
      <c r="C20" s="246">
        <v>225134.52000000005</v>
      </c>
      <c r="D20" s="246">
        <v>126</v>
      </c>
      <c r="E20" s="246">
        <v>172316.37</v>
      </c>
      <c r="F20" s="246">
        <v>401825.77</v>
      </c>
    </row>
    <row r="21" spans="1:6" s="246" customFormat="1" ht="12.75" customHeight="1">
      <c r="A21" s="254" t="s">
        <v>30</v>
      </c>
      <c r="B21" s="246">
        <v>2554.48</v>
      </c>
      <c r="C21" s="246">
        <v>104846.4</v>
      </c>
      <c r="D21" s="246">
        <v>0</v>
      </c>
      <c r="E21" s="246">
        <v>112606.40999999999</v>
      </c>
      <c r="F21" s="246">
        <v>220007.28999999998</v>
      </c>
    </row>
    <row r="22" spans="1:13" s="256" customFormat="1" ht="21" customHeight="1" thickBot="1">
      <c r="A22" s="253" t="s">
        <v>15</v>
      </c>
      <c r="B22" s="160">
        <v>48594.14000000001</v>
      </c>
      <c r="C22" s="160">
        <v>1783078.52</v>
      </c>
      <c r="D22" s="160">
        <v>126</v>
      </c>
      <c r="E22" s="160">
        <v>1226759.53</v>
      </c>
      <c r="F22" s="160">
        <v>3058558.19</v>
      </c>
      <c r="G22" s="246"/>
      <c r="H22" s="246"/>
      <c r="I22" s="246"/>
      <c r="J22" s="246"/>
      <c r="K22" s="255"/>
      <c r="L22" s="246"/>
      <c r="M22" s="246"/>
    </row>
    <row r="23" spans="1:8" s="246" customFormat="1" ht="20.25" customHeight="1" thickTop="1">
      <c r="A23" s="246" t="s">
        <v>162</v>
      </c>
      <c r="G23" s="251"/>
      <c r="H23" s="251"/>
    </row>
    <row r="24" s="246" customFormat="1" ht="11.25">
      <c r="E24" s="257"/>
    </row>
    <row r="25" spans="1:9" s="246" customFormat="1" ht="12.75">
      <c r="A25"/>
      <c r="B25"/>
      <c r="C25"/>
      <c r="D25"/>
      <c r="E25"/>
      <c r="F25"/>
      <c r="G25"/>
      <c r="H25"/>
      <c r="I25" s="251"/>
    </row>
    <row r="26" spans="1:10" s="246" customFormat="1" ht="12.75">
      <c r="A26"/>
      <c r="B26"/>
      <c r="C26"/>
      <c r="D26"/>
      <c r="E26"/>
      <c r="F26"/>
      <c r="G26"/>
      <c r="H26"/>
      <c r="I26"/>
      <c r="J26"/>
    </row>
    <row r="27" spans="1:10" s="246" customFormat="1" ht="12.75">
      <c r="A27"/>
      <c r="B27"/>
      <c r="C27"/>
      <c r="D27"/>
      <c r="E27"/>
      <c r="F27"/>
      <c r="G27"/>
      <c r="H27"/>
      <c r="I27"/>
      <c r="J27"/>
    </row>
    <row r="28" spans="1:10" s="246" customFormat="1" ht="12.75">
      <c r="A28"/>
      <c r="B28"/>
      <c r="C28"/>
      <c r="D28"/>
      <c r="E28"/>
      <c r="F28"/>
      <c r="G28"/>
      <c r="H28"/>
      <c r="I28"/>
      <c r="J28"/>
    </row>
    <row r="29" spans="1:10" s="246" customFormat="1" ht="12.75">
      <c r="A29"/>
      <c r="B29"/>
      <c r="C29"/>
      <c r="D29"/>
      <c r="E29"/>
      <c r="F29"/>
      <c r="G29"/>
      <c r="H29"/>
      <c r="I29"/>
      <c r="J29"/>
    </row>
    <row r="30" spans="1:10" s="246" customFormat="1" ht="12.75">
      <c r="A30"/>
      <c r="B30"/>
      <c r="C30"/>
      <c r="D30"/>
      <c r="E30"/>
      <c r="F30"/>
      <c r="G30"/>
      <c r="H30"/>
      <c r="I30"/>
      <c r="J30"/>
    </row>
    <row r="31" spans="1:10" s="246" customFormat="1" ht="12.75">
      <c r="A31"/>
      <c r="B31"/>
      <c r="C31"/>
      <c r="D31"/>
      <c r="E31"/>
      <c r="F31"/>
      <c r="G31"/>
      <c r="H31"/>
      <c r="I31"/>
      <c r="J31"/>
    </row>
    <row r="32" spans="1:8" s="246" customFormat="1" ht="12.75">
      <c r="A32"/>
      <c r="B32"/>
      <c r="C32"/>
      <c r="D32"/>
      <c r="E32"/>
      <c r="F32"/>
      <c r="G32"/>
      <c r="H32"/>
    </row>
    <row r="33" s="246" customFormat="1" ht="11.25"/>
    <row r="34" s="246" customFormat="1" ht="11.25"/>
    <row r="35" s="246" customFormat="1" ht="11.25"/>
    <row r="36" s="246" customFormat="1" ht="11.25"/>
    <row r="37" s="246" customFormat="1" ht="11.25"/>
    <row r="38" s="246" customFormat="1" ht="11.25"/>
    <row r="39" s="246" customFormat="1" ht="11.25"/>
    <row r="40" s="246" customFormat="1" ht="11.25"/>
    <row r="41" s="246" customFormat="1" ht="11.25"/>
    <row r="42" s="246" customFormat="1" ht="11.25"/>
    <row r="43" s="246" customFormat="1" ht="11.25"/>
    <row r="44" s="246" customFormat="1" ht="11.25"/>
    <row r="45" s="246" customFormat="1" ht="11.25"/>
    <row r="46" s="246" customFormat="1" ht="11.25"/>
    <row r="47" s="246" customFormat="1" ht="11.25"/>
    <row r="48" s="246" customFormat="1" ht="11.25"/>
    <row r="49" s="246" customFormat="1" ht="11.25"/>
    <row r="50" s="246" customFormat="1" ht="11.25"/>
    <row r="51" s="246" customFormat="1" ht="11.25"/>
    <row r="52" s="246" customFormat="1" ht="11.25"/>
    <row r="53" s="246" customFormat="1" ht="11.25"/>
    <row r="54" s="246" customFormat="1" ht="11.25"/>
    <row r="55" s="246" customFormat="1" ht="11.25"/>
    <row r="56" s="246" customFormat="1" ht="11.25"/>
    <row r="57" s="246" customFormat="1" ht="11.25"/>
    <row r="58" s="246" customFormat="1" ht="11.25"/>
    <row r="59" s="246" customFormat="1" ht="11.25"/>
    <row r="60" s="246" customFormat="1" ht="11.25"/>
    <row r="61" s="246" customFormat="1" ht="11.25"/>
    <row r="62" s="246" customFormat="1" ht="11.25"/>
    <row r="63" s="246" customFormat="1" ht="11.25"/>
    <row r="64" s="246" customFormat="1" ht="11.25"/>
    <row r="65" s="246" customFormat="1" ht="11.25"/>
    <row r="66" s="246" customFormat="1" ht="11.25"/>
    <row r="67" s="246" customFormat="1" ht="11.25"/>
    <row r="68" s="246" customFormat="1" ht="11.25"/>
    <row r="69" s="246" customFormat="1" ht="11.25"/>
    <row r="70" s="246" customFormat="1" ht="11.25"/>
    <row r="71" s="246" customFormat="1" ht="11.25"/>
    <row r="72" s="246" customFormat="1" ht="11.25"/>
    <row r="73" s="246" customFormat="1" ht="11.25"/>
    <row r="74" s="246" customFormat="1" ht="11.25"/>
    <row r="75" s="246" customFormat="1" ht="11.25"/>
    <row r="76" s="246" customFormat="1" ht="11.25"/>
    <row r="77" s="246" customFormat="1" ht="11.25"/>
    <row r="78" s="246" customFormat="1" ht="11.25"/>
    <row r="79" s="246" customFormat="1" ht="11.25"/>
    <row r="80" s="246" customFormat="1" ht="11.25"/>
    <row r="81" s="246" customFormat="1" ht="11.25"/>
    <row r="82" s="246" customFormat="1" ht="11.25"/>
    <row r="83" s="246" customFormat="1" ht="11.25"/>
    <row r="84" s="246" customFormat="1" ht="11.25"/>
    <row r="85" s="246" customFormat="1" ht="11.25"/>
    <row r="86" s="246" customFormat="1" ht="11.25"/>
    <row r="87" s="246" customFormat="1" ht="11.25"/>
    <row r="88" s="246" customFormat="1" ht="11.25"/>
    <row r="89" s="246" customFormat="1" ht="11.25"/>
    <row r="90" s="246" customFormat="1" ht="11.25"/>
    <row r="91" s="246" customFormat="1" ht="11.25"/>
    <row r="92" s="246" customFormat="1" ht="11.25"/>
    <row r="93" s="246" customFormat="1" ht="11.25"/>
    <row r="94" s="246" customFormat="1" ht="11.25"/>
    <row r="95" s="246" customFormat="1" ht="11.25"/>
    <row r="96" s="246" customFormat="1" ht="11.25"/>
    <row r="97" s="246" customFormat="1" ht="11.25"/>
    <row r="98" s="246" customFormat="1" ht="11.25"/>
    <row r="99" s="246" customFormat="1" ht="11.25"/>
    <row r="100" s="246" customFormat="1" ht="11.25"/>
    <row r="101" s="246" customFormat="1" ht="11.25"/>
    <row r="102" s="246" customFormat="1" ht="11.25"/>
    <row r="103" s="246" customFormat="1" ht="11.25"/>
    <row r="104" s="246" customFormat="1" ht="11.25"/>
    <row r="105" s="246" customFormat="1" ht="11.25"/>
    <row r="106" s="246" customFormat="1" ht="11.25"/>
    <row r="107" s="246" customFormat="1" ht="11.25"/>
    <row r="108" s="246" customFormat="1" ht="11.25"/>
    <row r="109" s="246" customFormat="1" ht="11.25"/>
    <row r="110" s="246" customFormat="1" ht="11.25"/>
    <row r="111" s="246" customFormat="1" ht="11.25"/>
    <row r="112" s="246" customFormat="1" ht="11.25"/>
    <row r="113" s="246" customFormat="1" ht="11.25"/>
    <row r="114" s="246" customFormat="1" ht="11.25"/>
    <row r="115" s="246" customFormat="1" ht="11.25"/>
    <row r="116" s="246" customFormat="1" ht="11.25"/>
    <row r="117" s="246" customFormat="1" ht="11.25"/>
    <row r="118" s="246" customFormat="1" ht="11.25"/>
    <row r="119" s="246" customFormat="1" ht="11.25"/>
    <row r="120" s="246" customFormat="1" ht="11.25"/>
    <row r="121" s="246" customFormat="1" ht="11.25"/>
    <row r="122" s="246" customFormat="1" ht="11.25"/>
    <row r="123" s="246" customFormat="1" ht="11.25"/>
    <row r="124" s="246" customFormat="1" ht="11.25"/>
    <row r="125" s="246" customFormat="1" ht="11.25"/>
    <row r="126" s="246" customFormat="1" ht="11.25"/>
    <row r="127" s="246" customFormat="1" ht="11.25"/>
    <row r="128" s="246" customFormat="1" ht="11.25"/>
    <row r="129" s="246" customFormat="1" ht="11.25"/>
    <row r="130" s="246" customFormat="1" ht="11.25"/>
    <row r="131" s="246" customFormat="1" ht="11.25"/>
    <row r="132" s="246" customFormat="1" ht="11.25"/>
    <row r="133" s="246" customFormat="1" ht="11.25"/>
    <row r="134" s="246" customFormat="1" ht="11.25"/>
    <row r="135" s="246" customFormat="1" ht="11.25"/>
    <row r="136" s="246" customFormat="1" ht="11.25"/>
    <row r="137" s="246" customFormat="1" ht="11.25"/>
    <row r="138" s="246" customFormat="1" ht="11.25"/>
    <row r="139" s="246" customFormat="1" ht="11.25"/>
    <row r="140" s="246" customFormat="1" ht="11.25"/>
    <row r="141" s="246" customFormat="1" ht="11.25"/>
    <row r="142" s="246" customFormat="1" ht="11.25"/>
    <row r="143" s="246" customFormat="1" ht="11.25"/>
    <row r="144" s="246" customFormat="1" ht="11.25"/>
    <row r="145" s="246" customFormat="1" ht="11.25"/>
    <row r="146" s="246" customFormat="1" ht="11.25"/>
    <row r="147" s="246" customFormat="1" ht="11.25"/>
    <row r="148" s="246" customFormat="1" ht="11.25"/>
    <row r="149" s="246" customFormat="1" ht="11.25"/>
    <row r="150" s="246" customFormat="1" ht="11.25"/>
    <row r="151" s="246" customFormat="1" ht="11.25"/>
    <row r="152" s="246" customFormat="1" ht="11.25"/>
    <row r="153" s="246" customFormat="1" ht="11.25"/>
    <row r="154" s="246" customFormat="1" ht="11.25"/>
    <row r="155" s="246" customFormat="1" ht="11.25"/>
    <row r="156" s="246" customFormat="1" ht="11.25"/>
    <row r="157" s="246" customFormat="1" ht="11.25"/>
    <row r="158" s="246" customFormat="1" ht="11.25"/>
    <row r="159" s="246" customFormat="1" ht="11.25"/>
    <row r="160" s="246" customFormat="1" ht="11.25"/>
    <row r="161" s="246" customFormat="1" ht="11.25"/>
    <row r="162" s="246" customFormat="1" ht="11.25"/>
    <row r="163" s="246" customFormat="1" ht="11.25"/>
    <row r="164" s="246" customFormat="1" ht="11.25"/>
    <row r="165" s="246" customFormat="1" ht="11.25"/>
    <row r="166" s="246" customFormat="1" ht="11.25"/>
    <row r="167" s="246" customFormat="1" ht="11.25"/>
    <row r="168" s="246" customFormat="1" ht="11.25"/>
    <row r="169" s="246" customFormat="1" ht="11.25"/>
    <row r="170" s="246" customFormat="1" ht="11.25"/>
    <row r="171" s="246" customFormat="1" ht="11.25"/>
    <row r="172" s="246" customFormat="1" ht="11.25"/>
    <row r="173" s="246" customFormat="1" ht="11.25"/>
    <row r="174" s="246" customFormat="1" ht="11.25"/>
    <row r="175" s="246" customFormat="1" ht="11.25"/>
    <row r="176" s="246" customFormat="1" ht="11.25"/>
    <row r="177" s="246" customFormat="1" ht="11.25"/>
    <row r="178" s="246" customFormat="1" ht="11.25"/>
    <row r="179" s="246" customFormat="1" ht="11.25"/>
    <row r="180" s="246" customFormat="1" ht="11.25"/>
    <row r="181" s="246" customFormat="1" ht="11.25"/>
    <row r="182" s="246" customFormat="1" ht="11.25"/>
    <row r="183" s="246" customFormat="1" ht="11.25"/>
    <row r="184" s="246" customFormat="1" ht="11.25"/>
    <row r="185" s="246" customFormat="1" ht="11.25"/>
    <row r="186" s="246" customFormat="1" ht="11.25"/>
    <row r="187" s="246" customFormat="1" ht="11.25"/>
    <row r="188" s="246" customFormat="1" ht="11.25"/>
    <row r="189" s="246" customFormat="1" ht="11.25"/>
    <row r="190" s="246" customFormat="1" ht="11.25"/>
    <row r="191" s="246" customFormat="1" ht="11.25"/>
    <row r="192" s="246" customFormat="1" ht="11.25"/>
    <row r="193" s="246" customFormat="1" ht="11.25"/>
    <row r="194" s="246" customFormat="1" ht="11.25"/>
    <row r="195" s="246" customFormat="1" ht="11.25"/>
    <row r="196" s="246" customFormat="1" ht="11.25"/>
    <row r="197" s="246" customFormat="1" ht="11.25"/>
    <row r="198" s="246" customFormat="1" ht="11.25"/>
    <row r="199" s="246" customFormat="1" ht="11.25"/>
    <row r="200" s="246" customFormat="1" ht="11.25"/>
    <row r="201" s="246" customFormat="1" ht="11.25"/>
    <row r="202" s="246" customFormat="1" ht="11.25"/>
    <row r="203" s="246" customFormat="1" ht="11.25"/>
    <row r="204" s="246" customFormat="1" ht="11.25"/>
    <row r="205" s="246" customFormat="1" ht="11.25"/>
    <row r="206" s="246" customFormat="1" ht="11.25"/>
    <row r="207" s="246" customFormat="1" ht="11.25"/>
    <row r="208" s="246" customFormat="1" ht="11.25"/>
    <row r="209" s="246" customFormat="1" ht="11.25"/>
    <row r="210" s="246" customFormat="1" ht="11.25"/>
    <row r="211" s="246" customFormat="1" ht="11.25"/>
    <row r="212" s="246" customFormat="1" ht="11.25"/>
    <row r="213" s="246" customFormat="1" ht="11.25"/>
    <row r="214" s="246" customFormat="1" ht="11.25"/>
    <row r="215" s="246" customFormat="1" ht="11.25"/>
    <row r="216" s="246" customFormat="1" ht="11.25"/>
    <row r="217" s="246" customFormat="1" ht="11.25"/>
    <row r="218" s="246" customFormat="1" ht="11.25"/>
    <row r="219" s="246" customFormat="1" ht="11.25"/>
    <row r="220" s="246" customFormat="1" ht="11.25"/>
    <row r="221" s="246" customFormat="1" ht="11.25"/>
    <row r="222" s="246" customFormat="1" ht="11.25"/>
    <row r="223" s="246" customFormat="1" ht="11.25"/>
    <row r="224" s="246" customFormat="1" ht="11.25"/>
    <row r="225" s="246" customFormat="1" ht="11.25"/>
    <row r="226" s="246" customFormat="1" ht="11.25"/>
    <row r="227" s="246" customFormat="1" ht="11.25"/>
    <row r="228" s="246" customFormat="1" ht="11.25"/>
    <row r="229" s="246" customFormat="1" ht="11.25"/>
    <row r="230" s="246" customFormat="1" ht="11.25"/>
    <row r="231" s="246" customFormat="1" ht="11.25"/>
    <row r="232" s="246" customFormat="1" ht="11.25"/>
    <row r="233" s="246" customFormat="1" ht="11.25"/>
    <row r="234" s="246" customFormat="1" ht="11.25"/>
    <row r="235" s="246" customFormat="1" ht="11.25"/>
    <row r="236" s="246" customFormat="1" ht="11.25"/>
    <row r="237" s="246" customFormat="1" ht="11.25"/>
    <row r="238" s="246" customFormat="1" ht="11.25"/>
    <row r="239" s="246" customFormat="1" ht="11.25"/>
    <row r="240" s="246" customFormat="1" ht="11.25"/>
    <row r="241" s="246" customFormat="1" ht="11.25"/>
    <row r="242" s="246" customFormat="1" ht="11.25"/>
    <row r="243" s="246" customFormat="1" ht="11.25"/>
    <row r="244" s="246" customFormat="1" ht="11.25"/>
    <row r="245" s="246" customFormat="1" ht="11.25"/>
    <row r="246" s="246" customFormat="1" ht="11.25"/>
    <row r="247" s="246" customFormat="1" ht="11.25"/>
    <row r="248" s="246" customFormat="1" ht="11.25"/>
    <row r="249" s="246" customFormat="1" ht="11.25"/>
    <row r="250" s="246" customFormat="1" ht="11.25"/>
    <row r="251" s="246" customFormat="1" ht="11.25"/>
    <row r="252" s="246" customFormat="1" ht="11.25"/>
    <row r="253" s="246" customFormat="1" ht="11.25"/>
    <row r="254" s="246" customFormat="1" ht="11.25"/>
    <row r="255" s="246" customFormat="1" ht="11.25"/>
    <row r="256" s="246" customFormat="1" ht="11.25"/>
    <row r="257" s="246" customFormat="1" ht="11.25"/>
    <row r="258" s="246" customFormat="1" ht="11.25"/>
    <row r="259" s="246" customFormat="1" ht="11.25"/>
    <row r="260" s="246" customFormat="1" ht="11.25"/>
    <row r="261" s="246" customFormat="1" ht="11.25"/>
    <row r="262" s="246" customFormat="1" ht="11.25"/>
    <row r="263" s="246" customFormat="1" ht="11.25"/>
    <row r="264" s="246" customFormat="1" ht="11.25"/>
    <row r="265" s="246" customFormat="1" ht="11.25"/>
    <row r="266" s="246" customFormat="1" ht="11.25"/>
    <row r="267" s="246" customFormat="1" ht="11.25"/>
    <row r="268" s="246" customFormat="1" ht="11.25"/>
    <row r="269" s="246" customFormat="1" ht="11.25"/>
    <row r="270" s="246" customFormat="1" ht="11.25"/>
    <row r="271" s="246" customFormat="1" ht="11.25"/>
    <row r="272" s="246" customFormat="1" ht="11.25"/>
    <row r="273" s="246" customFormat="1" ht="11.25"/>
    <row r="274" s="246" customFormat="1" ht="11.25"/>
    <row r="275" s="246" customFormat="1" ht="11.25"/>
    <row r="276" s="246" customFormat="1" ht="11.25"/>
    <row r="277" s="246" customFormat="1" ht="11.25"/>
    <row r="278" s="246" customFormat="1" ht="11.25"/>
    <row r="279" s="246" customFormat="1" ht="11.25"/>
    <row r="280" s="246" customFormat="1" ht="11.25"/>
    <row r="281" s="246" customFormat="1" ht="11.25"/>
    <row r="282" s="246" customFormat="1" ht="11.25"/>
    <row r="283" s="246" customFormat="1" ht="11.25"/>
    <row r="284" s="246" customFormat="1" ht="11.25"/>
    <row r="285" s="246" customFormat="1" ht="11.25"/>
    <row r="286" s="246" customFormat="1" ht="11.25"/>
    <row r="287" s="246" customFormat="1" ht="11.25"/>
    <row r="288" s="246" customFormat="1" ht="11.25"/>
    <row r="289" s="246" customFormat="1" ht="11.25"/>
    <row r="290" s="246" customFormat="1" ht="11.25"/>
    <row r="291" s="246" customFormat="1" ht="11.25"/>
    <row r="292" s="246" customFormat="1" ht="11.25"/>
    <row r="293" s="246" customFormat="1" ht="11.25"/>
    <row r="294" s="246" customFormat="1" ht="11.25"/>
    <row r="295" s="246" customFormat="1" ht="11.25"/>
    <row r="296" s="246" customFormat="1" ht="11.25"/>
    <row r="297" s="246" customFormat="1" ht="11.25"/>
    <row r="298" s="246" customFormat="1" ht="11.25"/>
    <row r="299" s="246" customFormat="1" ht="11.25"/>
    <row r="300" s="246" customFormat="1" ht="11.25"/>
    <row r="301" s="246" customFormat="1" ht="11.25"/>
    <row r="302" s="246" customFormat="1" ht="11.25"/>
    <row r="303" s="246" customFormat="1" ht="11.25"/>
    <row r="304" s="246" customFormat="1" ht="11.25"/>
    <row r="305" s="246" customFormat="1" ht="11.25"/>
    <row r="306" s="246" customFormat="1" ht="11.25"/>
    <row r="307" s="246" customFormat="1" ht="11.25"/>
    <row r="308" s="246" customFormat="1" ht="11.25"/>
    <row r="309" s="246" customFormat="1" ht="11.25"/>
    <row r="310" s="246" customFormat="1" ht="11.25"/>
    <row r="311" s="246" customFormat="1" ht="11.25"/>
    <row r="312" s="246" customFormat="1" ht="11.25"/>
    <row r="313" s="246" customFormat="1" ht="11.25"/>
    <row r="314" s="246" customFormat="1" ht="11.25"/>
    <row r="315" s="246" customFormat="1" ht="11.25"/>
    <row r="316" s="246" customFormat="1" ht="11.25"/>
    <row r="317" s="246" customFormat="1" ht="11.25"/>
    <row r="318" s="246" customFormat="1" ht="11.25"/>
    <row r="319" s="246" customFormat="1" ht="11.25"/>
    <row r="320" s="246" customFormat="1" ht="11.25"/>
    <row r="321" s="246" customFormat="1" ht="11.25"/>
    <row r="322" s="246" customFormat="1" ht="11.25"/>
    <row r="323" s="246" customFormat="1" ht="11.25"/>
    <row r="324" s="246" customFormat="1" ht="11.25"/>
    <row r="325" s="246" customFormat="1" ht="11.25"/>
    <row r="326" s="246" customFormat="1" ht="11.25"/>
    <row r="327" s="246" customFormat="1" ht="11.25"/>
    <row r="328" s="246" customFormat="1" ht="11.25"/>
    <row r="329" s="246" customFormat="1" ht="11.25"/>
    <row r="330" s="246" customFormat="1" ht="11.25"/>
    <row r="331" s="246" customFormat="1" ht="11.25"/>
    <row r="332" s="246" customFormat="1" ht="11.25"/>
    <row r="333" s="246" customFormat="1" ht="11.25"/>
    <row r="334" s="246" customFormat="1" ht="11.25"/>
    <row r="335" s="246" customFormat="1" ht="11.25"/>
    <row r="336" s="246" customFormat="1" ht="11.25"/>
    <row r="337" s="246" customFormat="1" ht="11.25"/>
    <row r="338" s="246" customFormat="1" ht="11.25"/>
    <row r="339" s="246" customFormat="1" ht="11.25"/>
    <row r="340" s="246" customFormat="1" ht="11.25"/>
    <row r="341" s="246" customFormat="1" ht="11.25"/>
    <row r="342" s="246" customFormat="1" ht="11.25"/>
    <row r="343" s="246" customFormat="1" ht="11.25"/>
    <row r="344" s="246" customFormat="1" ht="11.25"/>
    <row r="345" s="246" customFormat="1" ht="11.25"/>
    <row r="346" s="246" customFormat="1" ht="11.25"/>
    <row r="347" s="246" customFormat="1" ht="11.25"/>
    <row r="348" s="246" customFormat="1" ht="11.25"/>
    <row r="349" s="246" customFormat="1" ht="11.25"/>
    <row r="350" s="246" customFormat="1" ht="11.25"/>
    <row r="351" s="246" customFormat="1" ht="11.25"/>
    <row r="352" s="246" customFormat="1" ht="11.25"/>
    <row r="353" s="246" customFormat="1" ht="11.25"/>
    <row r="354" s="246" customFormat="1" ht="11.25"/>
    <row r="355" s="246" customFormat="1" ht="11.25"/>
    <row r="356" s="246" customFormat="1" ht="11.25"/>
    <row r="357" s="246" customFormat="1" ht="11.25"/>
    <row r="358" s="246" customFormat="1" ht="11.25"/>
    <row r="359" s="246" customFormat="1" ht="11.25"/>
    <row r="360" s="246" customFormat="1" ht="11.25"/>
    <row r="361" s="246" customFormat="1" ht="11.25"/>
    <row r="362" s="246" customFormat="1" ht="11.25"/>
    <row r="363" s="246" customFormat="1" ht="11.25"/>
    <row r="364" s="246" customFormat="1" ht="11.25"/>
    <row r="365" s="246" customFormat="1" ht="11.25"/>
    <row r="366" s="246" customFormat="1" ht="11.25"/>
    <row r="367" s="246" customFormat="1" ht="11.25"/>
    <row r="368" s="246" customFormat="1" ht="11.25"/>
    <row r="369" s="246" customFormat="1" ht="11.25"/>
    <row r="370" s="246" customFormat="1" ht="11.25"/>
    <row r="371" s="246" customFormat="1" ht="11.25"/>
    <row r="372" s="246" customFormat="1" ht="11.25"/>
    <row r="373" s="246" customFormat="1" ht="11.25"/>
    <row r="374" s="246" customFormat="1" ht="11.25"/>
    <row r="375" s="246" customFormat="1" ht="11.25"/>
    <row r="376" s="246" customFormat="1" ht="11.25"/>
    <row r="377" s="246" customFormat="1" ht="11.25"/>
    <row r="378" s="246" customFormat="1" ht="11.25"/>
    <row r="379" s="246" customFormat="1" ht="11.25"/>
    <row r="380" s="246" customFormat="1" ht="11.25"/>
    <row r="381" s="246" customFormat="1" ht="11.25"/>
    <row r="382" s="246" customFormat="1" ht="11.25"/>
    <row r="383" s="246" customFormat="1" ht="11.25"/>
    <row r="384" s="246" customFormat="1" ht="11.25"/>
    <row r="385" s="246" customFormat="1" ht="11.25"/>
    <row r="386" s="246" customFormat="1" ht="11.25"/>
    <row r="387" s="246" customFormat="1" ht="11.25"/>
    <row r="388" s="246" customFormat="1" ht="11.25"/>
    <row r="389" s="246" customFormat="1" ht="11.25"/>
    <row r="390" s="246" customFormat="1" ht="11.25"/>
    <row r="391" s="246" customFormat="1" ht="11.25"/>
    <row r="392" s="246" customFormat="1" ht="11.25"/>
    <row r="393" s="246" customFormat="1" ht="11.25"/>
    <row r="394" s="246" customFormat="1" ht="11.25"/>
    <row r="395" s="246" customFormat="1" ht="11.25"/>
    <row r="396" s="246" customFormat="1" ht="11.25"/>
    <row r="397" s="246" customFormat="1" ht="11.25"/>
    <row r="398" s="246" customFormat="1" ht="11.25"/>
    <row r="399" s="246" customFormat="1" ht="11.25"/>
    <row r="400" s="246" customFormat="1" ht="11.25"/>
    <row r="401" s="246" customFormat="1" ht="11.25"/>
    <row r="402" s="246" customFormat="1" ht="11.25"/>
    <row r="403" s="246" customFormat="1" ht="11.25"/>
    <row r="404" s="246" customFormat="1" ht="11.25"/>
    <row r="405" s="246" customFormat="1" ht="11.25"/>
    <row r="406" s="246" customFormat="1" ht="11.25"/>
    <row r="407" s="246" customFormat="1" ht="11.25"/>
    <row r="408" s="246" customFormat="1" ht="11.25"/>
    <row r="409" s="246" customFormat="1" ht="11.25"/>
    <row r="410" s="246" customFormat="1" ht="11.25"/>
    <row r="411" s="246" customFormat="1" ht="11.25"/>
    <row r="412" s="246" customFormat="1" ht="11.25"/>
    <row r="413" s="246" customFormat="1" ht="11.25"/>
    <row r="414" s="246" customFormat="1" ht="11.25"/>
    <row r="415" s="246" customFormat="1" ht="11.25"/>
    <row r="416" s="246" customFormat="1" ht="11.25"/>
    <row r="417" s="246" customFormat="1" ht="11.25"/>
    <row r="418" s="246" customFormat="1" ht="11.25"/>
    <row r="419" s="246" customFormat="1" ht="11.25"/>
    <row r="420" s="246" customFormat="1" ht="11.25"/>
    <row r="421" s="246" customFormat="1" ht="11.25"/>
    <row r="422" s="246" customFormat="1" ht="11.25"/>
    <row r="423" s="246" customFormat="1" ht="11.25"/>
    <row r="424" s="246" customFormat="1" ht="11.25"/>
    <row r="425" s="246" customFormat="1" ht="11.25"/>
    <row r="426" s="246" customFormat="1" ht="11.25"/>
    <row r="427" s="246" customFormat="1" ht="11.25"/>
    <row r="428" s="246" customFormat="1" ht="11.25"/>
    <row r="429" s="246" customFormat="1" ht="11.25"/>
    <row r="430" s="246" customFormat="1" ht="11.25"/>
    <row r="431" s="246" customFormat="1" ht="11.25"/>
    <row r="432" s="246" customFormat="1" ht="11.25"/>
    <row r="433" s="246" customFormat="1" ht="11.25"/>
    <row r="434" s="246" customFormat="1" ht="11.25"/>
    <row r="435" s="246" customFormat="1" ht="11.25"/>
    <row r="436" s="246" customFormat="1" ht="11.25"/>
    <row r="437" s="246" customFormat="1" ht="11.25"/>
    <row r="438" s="246" customFormat="1" ht="11.25"/>
    <row r="439" s="246" customFormat="1" ht="11.25"/>
    <row r="440" s="246" customFormat="1" ht="11.25"/>
    <row r="441" s="246" customFormat="1" ht="11.25"/>
    <row r="442" s="246" customFormat="1" ht="11.25"/>
    <row r="443" s="246" customFormat="1" ht="11.25"/>
    <row r="444" s="246" customFormat="1" ht="11.25"/>
    <row r="445" s="246" customFormat="1" ht="11.25"/>
    <row r="446" s="246" customFormat="1" ht="11.25"/>
    <row r="447" s="246" customFormat="1" ht="11.25"/>
    <row r="448" s="246" customFormat="1" ht="11.25"/>
    <row r="449" s="246" customFormat="1" ht="11.25"/>
    <row r="450" s="246" customFormat="1" ht="11.25"/>
    <row r="451" s="246" customFormat="1" ht="11.25"/>
    <row r="452" s="246" customFormat="1" ht="11.25"/>
    <row r="453" s="246" customFormat="1" ht="11.25"/>
    <row r="454" s="246" customFormat="1" ht="11.25"/>
    <row r="455" s="246" customFormat="1" ht="11.25"/>
    <row r="456" s="246" customFormat="1" ht="11.25"/>
    <row r="457" s="246" customFormat="1" ht="11.25"/>
    <row r="458" s="246" customFormat="1" ht="11.25"/>
    <row r="459" s="246" customFormat="1" ht="11.25"/>
    <row r="460" s="246" customFormat="1" ht="11.25"/>
    <row r="461" s="246" customFormat="1" ht="11.25"/>
    <row r="462" s="246" customFormat="1" ht="11.25"/>
    <row r="463" s="246" customFormat="1" ht="11.25"/>
    <row r="464" s="246" customFormat="1" ht="11.25"/>
    <row r="465" s="246" customFormat="1" ht="11.25"/>
    <row r="466" s="246" customFormat="1" ht="11.25"/>
    <row r="467" s="246" customFormat="1" ht="11.25"/>
    <row r="468" s="246" customFormat="1" ht="11.25"/>
    <row r="469" s="246" customFormat="1" ht="11.25"/>
    <row r="470" s="246" customFormat="1" ht="11.25"/>
    <row r="471" s="246" customFormat="1" ht="11.25"/>
    <row r="472" s="246" customFormat="1" ht="11.25"/>
    <row r="473" s="246" customFormat="1" ht="11.25"/>
    <row r="474" s="246" customFormat="1" ht="11.25"/>
    <row r="475" s="246" customFormat="1" ht="11.25"/>
    <row r="476" s="246" customFormat="1" ht="11.25"/>
    <row r="477" s="246" customFormat="1" ht="11.25"/>
    <row r="478" s="246" customFormat="1" ht="11.25"/>
    <row r="479" s="246" customFormat="1" ht="11.25"/>
    <row r="480" s="246" customFormat="1" ht="11.25"/>
    <row r="481" s="246" customFormat="1" ht="11.25"/>
    <row r="482" s="246" customFormat="1" ht="11.25"/>
    <row r="483" s="246" customFormat="1" ht="11.25"/>
    <row r="484" s="246" customFormat="1" ht="11.25"/>
    <row r="485" s="246" customFormat="1" ht="11.25"/>
    <row r="486" s="246" customFormat="1" ht="11.25"/>
    <row r="487" s="246" customFormat="1" ht="11.25"/>
    <row r="488" s="246" customFormat="1" ht="11.25"/>
    <row r="489" s="246" customFormat="1" ht="11.25"/>
    <row r="490" s="246" customFormat="1" ht="11.25"/>
    <row r="491" s="246" customFormat="1" ht="11.25"/>
    <row r="492" s="246" customFormat="1" ht="11.25"/>
    <row r="493" s="246" customFormat="1" ht="11.25"/>
    <row r="494" s="246" customFormat="1" ht="11.25"/>
    <row r="495" s="246" customFormat="1" ht="11.25"/>
    <row r="496" s="246" customFormat="1" ht="11.25"/>
    <row r="497" s="246" customFormat="1" ht="11.25"/>
    <row r="498" s="246" customFormat="1" ht="11.25"/>
    <row r="499" s="246" customFormat="1" ht="11.25"/>
    <row r="500" s="246" customFormat="1" ht="11.25"/>
    <row r="501" s="246" customFormat="1" ht="11.25"/>
    <row r="502" s="246" customFormat="1" ht="11.25"/>
    <row r="503" s="246" customFormat="1" ht="11.25"/>
  </sheetData>
  <sheetProtection password="8870" sheet="1"/>
  <mergeCells count="3">
    <mergeCell ref="A2:F2"/>
    <mergeCell ref="A3:F3"/>
    <mergeCell ref="A4:F4"/>
  </mergeCells>
  <printOptions horizontalCentered="1"/>
  <pageMargins left="0.7480314960629921" right="0.7480314960629921" top="1.5748031496062993" bottom="0.3937007874015748" header="0" footer="0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2:BB3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8515625" style="261" customWidth="1"/>
    <col min="2" max="5" width="8.8515625" style="261" customWidth="1"/>
    <col min="6" max="6" width="8.421875" style="261" customWidth="1"/>
    <col min="7" max="7" width="9.00390625" style="261" customWidth="1"/>
    <col min="8" max="8" width="10.421875" style="261" customWidth="1"/>
    <col min="9" max="9" width="10.00390625" style="261" customWidth="1"/>
    <col min="10" max="10" width="11.00390625" style="261" customWidth="1"/>
    <col min="11" max="11" width="9.140625" style="261" customWidth="1"/>
    <col min="12" max="12" width="12.8515625" style="261" customWidth="1"/>
    <col min="13" max="13" width="10.8515625" style="261" customWidth="1"/>
    <col min="14" max="14" width="12.8515625" style="261" customWidth="1"/>
    <col min="15" max="15" width="12.57421875" style="261" customWidth="1"/>
    <col min="16" max="18" width="12.00390625" style="261" customWidth="1"/>
    <col min="19" max="16384" width="11.421875" style="261" customWidth="1"/>
  </cols>
  <sheetData>
    <row r="2" spans="1:15" s="259" customFormat="1" ht="22.5" customHeight="1">
      <c r="A2" s="1025" t="s">
        <v>227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258"/>
    </row>
    <row r="3" spans="1:15" s="259" customFormat="1" ht="36.75" customHeight="1">
      <c r="A3" s="1025" t="s">
        <v>175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258"/>
    </row>
    <row r="4" spans="1:14" s="46" customFormat="1" ht="21" customHeight="1">
      <c r="A4" s="1025" t="s">
        <v>562</v>
      </c>
      <c r="B4" s="1049"/>
      <c r="C4" s="1049"/>
      <c r="D4" s="1049"/>
      <c r="E4" s="1049"/>
      <c r="F4" s="1049"/>
      <c r="G4" s="1049"/>
      <c r="H4" s="1049"/>
      <c r="I4" s="1049"/>
      <c r="J4" s="1049"/>
      <c r="K4" s="1049"/>
      <c r="L4" s="1049"/>
      <c r="M4" s="1049"/>
      <c r="N4" s="1049"/>
    </row>
    <row r="5" spans="1:14" ht="19.5" customHeight="1" thickBo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48"/>
      <c r="N5" s="248" t="s">
        <v>12</v>
      </c>
    </row>
    <row r="6" spans="1:14" ht="45" customHeight="1" thickTop="1">
      <c r="A6" s="52" t="s">
        <v>98</v>
      </c>
      <c r="B6" s="603" t="s">
        <v>225</v>
      </c>
      <c r="C6" s="296" t="s">
        <v>221</v>
      </c>
      <c r="D6" s="296" t="s">
        <v>251</v>
      </c>
      <c r="E6" s="296" t="s">
        <v>252</v>
      </c>
      <c r="F6" s="604" t="s">
        <v>223</v>
      </c>
      <c r="G6" s="604" t="s">
        <v>253</v>
      </c>
      <c r="H6" s="604" t="s">
        <v>254</v>
      </c>
      <c r="I6" s="604" t="s">
        <v>255</v>
      </c>
      <c r="J6" s="604" t="s">
        <v>256</v>
      </c>
      <c r="K6" s="296" t="s">
        <v>257</v>
      </c>
      <c r="L6" s="605" t="s">
        <v>258</v>
      </c>
      <c r="M6" s="604" t="s">
        <v>224</v>
      </c>
      <c r="N6" s="296" t="s">
        <v>15</v>
      </c>
    </row>
    <row r="7" spans="1:20" s="259" customFormat="1" ht="12.75" customHeight="1">
      <c r="A7" s="259" t="s">
        <v>16</v>
      </c>
      <c r="B7" s="262">
        <v>0</v>
      </c>
      <c r="C7" s="262">
        <v>1280.0800000000002</v>
      </c>
      <c r="D7" s="262">
        <v>0</v>
      </c>
      <c r="E7" s="262">
        <v>4772.1</v>
      </c>
      <c r="F7" s="262">
        <v>0</v>
      </c>
      <c r="G7" s="262">
        <v>6085.57</v>
      </c>
      <c r="H7" s="262">
        <v>58013.02</v>
      </c>
      <c r="I7" s="262">
        <v>140</v>
      </c>
      <c r="J7" s="262">
        <v>0</v>
      </c>
      <c r="K7" s="262">
        <v>1242.1</v>
      </c>
      <c r="L7" s="262">
        <v>3676.63</v>
      </c>
      <c r="M7" s="262">
        <v>98632.97</v>
      </c>
      <c r="N7" s="262">
        <v>173842.47</v>
      </c>
      <c r="O7" s="264"/>
      <c r="P7" s="265"/>
      <c r="Q7" s="265"/>
      <c r="R7" s="265"/>
      <c r="S7" s="263"/>
      <c r="T7" s="258"/>
    </row>
    <row r="8" spans="1:20" s="259" customFormat="1" ht="12.75" customHeight="1">
      <c r="A8" s="259" t="s">
        <v>17</v>
      </c>
      <c r="B8" s="262">
        <v>0</v>
      </c>
      <c r="C8" s="262">
        <v>512.55</v>
      </c>
      <c r="D8" s="262">
        <v>941.79</v>
      </c>
      <c r="E8" s="262">
        <v>2120.7999999999997</v>
      </c>
      <c r="F8" s="262">
        <v>0</v>
      </c>
      <c r="G8" s="262">
        <v>4896.8</v>
      </c>
      <c r="H8" s="262">
        <v>18419.33</v>
      </c>
      <c r="I8" s="262">
        <v>11.9</v>
      </c>
      <c r="J8" s="262">
        <v>4</v>
      </c>
      <c r="K8" s="262">
        <v>479</v>
      </c>
      <c r="L8" s="262">
        <v>276.48</v>
      </c>
      <c r="M8" s="262">
        <v>0</v>
      </c>
      <c r="N8" s="262">
        <v>27662.65</v>
      </c>
      <c r="O8" s="264"/>
      <c r="P8" s="265"/>
      <c r="Q8" s="265"/>
      <c r="R8" s="265"/>
      <c r="S8" s="263"/>
      <c r="T8" s="258"/>
    </row>
    <row r="9" spans="1:20" s="259" customFormat="1" ht="12.75" customHeight="1">
      <c r="A9" s="259" t="s">
        <v>18</v>
      </c>
      <c r="B9" s="262">
        <v>0</v>
      </c>
      <c r="C9" s="262">
        <v>1577.7</v>
      </c>
      <c r="D9" s="262">
        <v>0</v>
      </c>
      <c r="E9" s="262">
        <v>6972.92</v>
      </c>
      <c r="F9" s="262">
        <v>0</v>
      </c>
      <c r="G9" s="262">
        <v>26723</v>
      </c>
      <c r="H9" s="262">
        <v>59053.24</v>
      </c>
      <c r="I9" s="262">
        <v>0</v>
      </c>
      <c r="J9" s="262">
        <v>0</v>
      </c>
      <c r="K9" s="262">
        <v>1602.68</v>
      </c>
      <c r="L9" s="262">
        <v>293.57</v>
      </c>
      <c r="M9" s="262">
        <v>0</v>
      </c>
      <c r="N9" s="262">
        <v>96223.11</v>
      </c>
      <c r="O9" s="264"/>
      <c r="P9" s="265"/>
      <c r="Q9" s="265"/>
      <c r="R9" s="265"/>
      <c r="S9" s="263"/>
      <c r="T9" s="258"/>
    </row>
    <row r="10" spans="1:20" s="259" customFormat="1" ht="12.75" customHeight="1">
      <c r="A10" s="259" t="s">
        <v>19</v>
      </c>
      <c r="B10" s="262">
        <v>0</v>
      </c>
      <c r="C10" s="262">
        <v>210.37</v>
      </c>
      <c r="D10" s="262">
        <v>0</v>
      </c>
      <c r="E10" s="262">
        <v>827.49</v>
      </c>
      <c r="F10" s="262">
        <v>0</v>
      </c>
      <c r="G10" s="262">
        <v>1138.98</v>
      </c>
      <c r="H10" s="262">
        <v>5840.3</v>
      </c>
      <c r="I10" s="262">
        <v>0</v>
      </c>
      <c r="J10" s="262">
        <v>0</v>
      </c>
      <c r="K10" s="262">
        <v>296.67</v>
      </c>
      <c r="L10" s="262">
        <v>20</v>
      </c>
      <c r="M10" s="262">
        <v>0</v>
      </c>
      <c r="N10" s="262">
        <v>8333.81</v>
      </c>
      <c r="O10" s="264"/>
      <c r="P10" s="265"/>
      <c r="Q10" s="265"/>
      <c r="R10" s="265"/>
      <c r="S10" s="263"/>
      <c r="T10" s="258"/>
    </row>
    <row r="11" spans="1:20" s="259" customFormat="1" ht="12.75" customHeight="1">
      <c r="A11" s="259" t="s">
        <v>20</v>
      </c>
      <c r="B11" s="262">
        <v>0</v>
      </c>
      <c r="C11" s="262">
        <v>119.21000000000001</v>
      </c>
      <c r="D11" s="262">
        <v>0</v>
      </c>
      <c r="E11" s="262">
        <v>482.32</v>
      </c>
      <c r="F11" s="262">
        <v>0</v>
      </c>
      <c r="G11" s="262">
        <v>2564.27</v>
      </c>
      <c r="H11" s="262">
        <v>3576.32</v>
      </c>
      <c r="I11" s="262">
        <v>0</v>
      </c>
      <c r="J11" s="262">
        <v>0</v>
      </c>
      <c r="K11" s="262">
        <v>260.04</v>
      </c>
      <c r="L11" s="262">
        <v>0</v>
      </c>
      <c r="M11" s="262">
        <v>0</v>
      </c>
      <c r="N11" s="262">
        <v>7002.160000000001</v>
      </c>
      <c r="O11" s="264"/>
      <c r="P11" s="265"/>
      <c r="Q11" s="265"/>
      <c r="R11" s="265"/>
      <c r="S11" s="263"/>
      <c r="T11" s="258"/>
    </row>
    <row r="12" spans="1:20" s="259" customFormat="1" ht="12.75" customHeight="1">
      <c r="A12" s="259" t="s">
        <v>21</v>
      </c>
      <c r="B12" s="262">
        <v>0</v>
      </c>
      <c r="C12" s="262">
        <v>61.31</v>
      </c>
      <c r="D12" s="262">
        <v>0</v>
      </c>
      <c r="E12" s="262">
        <v>229.88</v>
      </c>
      <c r="F12" s="262">
        <v>0</v>
      </c>
      <c r="G12" s="262">
        <v>2055.7799999999997</v>
      </c>
      <c r="H12" s="262">
        <v>2311.1</v>
      </c>
      <c r="I12" s="262">
        <v>0</v>
      </c>
      <c r="J12" s="262">
        <v>0</v>
      </c>
      <c r="K12" s="262">
        <v>64.44</v>
      </c>
      <c r="L12" s="262">
        <v>0</v>
      </c>
      <c r="M12" s="262">
        <v>0</v>
      </c>
      <c r="N12" s="262">
        <v>4722.509999999999</v>
      </c>
      <c r="O12" s="264"/>
      <c r="P12" s="265"/>
      <c r="Q12" s="265"/>
      <c r="R12" s="265"/>
      <c r="S12" s="263"/>
      <c r="T12" s="258"/>
    </row>
    <row r="13" spans="1:20" s="259" customFormat="1" ht="12.75" customHeight="1">
      <c r="A13" s="259" t="s">
        <v>22</v>
      </c>
      <c r="B13" s="262">
        <v>0</v>
      </c>
      <c r="C13" s="262">
        <v>0</v>
      </c>
      <c r="D13" s="262">
        <v>186.7</v>
      </c>
      <c r="E13" s="262">
        <v>1111.27</v>
      </c>
      <c r="F13" s="262">
        <v>0</v>
      </c>
      <c r="G13" s="262">
        <v>3742.38</v>
      </c>
      <c r="H13" s="262">
        <v>7289.09</v>
      </c>
      <c r="I13" s="262">
        <v>0</v>
      </c>
      <c r="J13" s="262">
        <v>167.42000000000002</v>
      </c>
      <c r="K13" s="262">
        <v>290.16</v>
      </c>
      <c r="L13" s="262">
        <v>34</v>
      </c>
      <c r="M13" s="262">
        <v>0</v>
      </c>
      <c r="N13" s="262">
        <v>12821.02</v>
      </c>
      <c r="O13" s="264"/>
      <c r="P13" s="265"/>
      <c r="Q13" s="265"/>
      <c r="R13" s="265"/>
      <c r="S13" s="263"/>
      <c r="T13" s="258"/>
    </row>
    <row r="14" spans="1:20" s="259" customFormat="1" ht="12.75" customHeight="1">
      <c r="A14" s="259" t="s">
        <v>23</v>
      </c>
      <c r="B14" s="262">
        <v>0</v>
      </c>
      <c r="C14" s="262">
        <v>944.4100000000001</v>
      </c>
      <c r="D14" s="262">
        <v>0</v>
      </c>
      <c r="E14" s="262">
        <v>3285.23</v>
      </c>
      <c r="F14" s="262">
        <v>0</v>
      </c>
      <c r="G14" s="262">
        <v>23118.35</v>
      </c>
      <c r="H14" s="262">
        <v>29075.98</v>
      </c>
      <c r="I14" s="262">
        <v>70</v>
      </c>
      <c r="J14" s="262">
        <v>0</v>
      </c>
      <c r="K14" s="262">
        <v>413</v>
      </c>
      <c r="L14" s="262">
        <v>187.79</v>
      </c>
      <c r="M14" s="262">
        <v>0</v>
      </c>
      <c r="N14" s="262">
        <v>57094.76</v>
      </c>
      <c r="O14" s="264"/>
      <c r="P14" s="265"/>
      <c r="Q14" s="265"/>
      <c r="R14" s="265"/>
      <c r="S14" s="263"/>
      <c r="T14" s="258"/>
    </row>
    <row r="15" spans="1:20" s="259" customFormat="1" ht="12.75" customHeight="1">
      <c r="A15" s="259" t="s">
        <v>24</v>
      </c>
      <c r="B15" s="262">
        <v>0</v>
      </c>
      <c r="C15" s="262">
        <v>230.54</v>
      </c>
      <c r="D15" s="262">
        <v>1040.06</v>
      </c>
      <c r="E15" s="262">
        <v>1134.8200000000002</v>
      </c>
      <c r="F15" s="262">
        <v>0</v>
      </c>
      <c r="G15" s="262">
        <v>5354.62</v>
      </c>
      <c r="H15" s="262">
        <v>8073.97</v>
      </c>
      <c r="I15" s="262">
        <v>0</v>
      </c>
      <c r="J15" s="262">
        <v>60</v>
      </c>
      <c r="K15" s="262">
        <v>171</v>
      </c>
      <c r="L15" s="262">
        <v>104.6</v>
      </c>
      <c r="M15" s="262">
        <v>0</v>
      </c>
      <c r="N15" s="262">
        <v>16169.61</v>
      </c>
      <c r="O15" s="264"/>
      <c r="P15" s="265"/>
      <c r="Q15" s="265"/>
      <c r="R15" s="265"/>
      <c r="S15" s="263"/>
      <c r="T15" s="258"/>
    </row>
    <row r="16" spans="1:20" s="259" customFormat="1" ht="12.75" customHeight="1">
      <c r="A16" s="259" t="s">
        <v>102</v>
      </c>
      <c r="B16" s="262">
        <v>0</v>
      </c>
      <c r="C16" s="262">
        <v>0</v>
      </c>
      <c r="D16" s="262">
        <v>608.4</v>
      </c>
      <c r="E16" s="262">
        <v>1736.29</v>
      </c>
      <c r="F16" s="262">
        <v>0</v>
      </c>
      <c r="G16" s="262">
        <v>5183.849999999999</v>
      </c>
      <c r="H16" s="262">
        <v>11082.11</v>
      </c>
      <c r="I16" s="262">
        <v>0</v>
      </c>
      <c r="J16" s="262">
        <v>0</v>
      </c>
      <c r="K16" s="262">
        <v>583.16</v>
      </c>
      <c r="L16" s="262">
        <v>24</v>
      </c>
      <c r="M16" s="262">
        <v>0</v>
      </c>
      <c r="N16" s="262">
        <v>19217.81</v>
      </c>
      <c r="O16" s="264"/>
      <c r="P16" s="265"/>
      <c r="Q16" s="265"/>
      <c r="R16" s="265"/>
      <c r="S16" s="263"/>
      <c r="T16" s="258"/>
    </row>
    <row r="17" spans="1:20" s="259" customFormat="1" ht="12.75" customHeight="1">
      <c r="A17" s="259" t="s">
        <v>26</v>
      </c>
      <c r="B17" s="262">
        <v>0</v>
      </c>
      <c r="C17" s="262">
        <v>418.91</v>
      </c>
      <c r="D17" s="262">
        <v>0</v>
      </c>
      <c r="E17" s="262">
        <v>1671.9699999999998</v>
      </c>
      <c r="F17" s="262">
        <v>0</v>
      </c>
      <c r="G17" s="262">
        <v>4105.700000000001</v>
      </c>
      <c r="H17" s="262">
        <v>11778.56</v>
      </c>
      <c r="I17" s="262">
        <v>0</v>
      </c>
      <c r="J17" s="262">
        <v>0</v>
      </c>
      <c r="K17" s="262">
        <v>230</v>
      </c>
      <c r="L17" s="262">
        <v>0</v>
      </c>
      <c r="M17" s="262">
        <v>25000</v>
      </c>
      <c r="N17" s="262">
        <v>43205.14</v>
      </c>
      <c r="O17" s="264"/>
      <c r="P17" s="265"/>
      <c r="Q17" s="265"/>
      <c r="R17" s="265"/>
      <c r="S17" s="263"/>
      <c r="T17" s="258"/>
    </row>
    <row r="18" spans="1:20" s="259" customFormat="1" ht="12.75" customHeight="1">
      <c r="A18" s="259" t="s">
        <v>27</v>
      </c>
      <c r="B18" s="262">
        <v>0</v>
      </c>
      <c r="C18" s="262">
        <v>0</v>
      </c>
      <c r="D18" s="262">
        <v>0</v>
      </c>
      <c r="E18" s="262">
        <v>1318.27</v>
      </c>
      <c r="F18" s="262">
        <v>0</v>
      </c>
      <c r="G18" s="262">
        <v>2900.41</v>
      </c>
      <c r="H18" s="262">
        <v>8115.39</v>
      </c>
      <c r="I18" s="262">
        <v>0</v>
      </c>
      <c r="J18" s="262">
        <v>0</v>
      </c>
      <c r="K18" s="262">
        <v>297.68</v>
      </c>
      <c r="L18" s="262">
        <v>0.7</v>
      </c>
      <c r="M18" s="262">
        <v>0</v>
      </c>
      <c r="N18" s="262">
        <v>12632.45</v>
      </c>
      <c r="O18" s="264"/>
      <c r="P18" s="265"/>
      <c r="Q18" s="265"/>
      <c r="R18" s="265"/>
      <c r="S18" s="263"/>
      <c r="T18" s="258"/>
    </row>
    <row r="19" spans="1:20" s="259" customFormat="1" ht="12.75" customHeight="1">
      <c r="A19" s="259" t="s">
        <v>28</v>
      </c>
      <c r="B19" s="262">
        <v>0</v>
      </c>
      <c r="C19" s="262">
        <v>0</v>
      </c>
      <c r="D19" s="262">
        <v>0</v>
      </c>
      <c r="E19" s="262">
        <v>750.39</v>
      </c>
      <c r="F19" s="262">
        <v>0</v>
      </c>
      <c r="G19" s="262">
        <v>4709.24</v>
      </c>
      <c r="H19" s="262">
        <v>8591.89</v>
      </c>
      <c r="I19" s="262">
        <v>0</v>
      </c>
      <c r="J19" s="262">
        <v>0</v>
      </c>
      <c r="K19" s="262">
        <v>290.82</v>
      </c>
      <c r="L19" s="262">
        <v>0</v>
      </c>
      <c r="M19" s="262">
        <v>0</v>
      </c>
      <c r="N19" s="262">
        <v>14342.34</v>
      </c>
      <c r="O19" s="264"/>
      <c r="P19" s="265"/>
      <c r="Q19" s="265"/>
      <c r="R19" s="265"/>
      <c r="S19" s="263"/>
      <c r="T19" s="258"/>
    </row>
    <row r="20" spans="1:20" s="259" customFormat="1" ht="12.75" customHeight="1">
      <c r="A20" s="259" t="s">
        <v>29</v>
      </c>
      <c r="B20" s="262">
        <v>50</v>
      </c>
      <c r="C20" s="262">
        <v>1290.71</v>
      </c>
      <c r="D20" s="262">
        <v>567.69</v>
      </c>
      <c r="E20" s="262">
        <v>3985.0499999999997</v>
      </c>
      <c r="F20" s="262">
        <v>31.38</v>
      </c>
      <c r="G20" s="262">
        <v>23527.820000000003</v>
      </c>
      <c r="H20" s="262">
        <v>44035.79</v>
      </c>
      <c r="I20" s="262">
        <v>936.01</v>
      </c>
      <c r="J20" s="262">
        <v>0</v>
      </c>
      <c r="K20" s="262">
        <v>1311.78</v>
      </c>
      <c r="L20" s="262">
        <v>275.94</v>
      </c>
      <c r="M20" s="262">
        <v>126647.59</v>
      </c>
      <c r="N20" s="262">
        <v>202659.76</v>
      </c>
      <c r="O20" s="264"/>
      <c r="P20" s="265"/>
      <c r="Q20" s="265"/>
      <c r="R20" s="265"/>
      <c r="S20" s="263"/>
      <c r="T20" s="258"/>
    </row>
    <row r="21" spans="1:20" s="259" customFormat="1" ht="12.75" customHeight="1">
      <c r="A21" s="266" t="s">
        <v>30</v>
      </c>
      <c r="B21" s="262">
        <v>0</v>
      </c>
      <c r="C21" s="262">
        <v>0</v>
      </c>
      <c r="D21" s="262">
        <v>1316.46</v>
      </c>
      <c r="E21" s="262">
        <v>2228.1</v>
      </c>
      <c r="F21" s="262">
        <v>0</v>
      </c>
      <c r="G21" s="262">
        <v>12585.28</v>
      </c>
      <c r="H21" s="262">
        <v>15108.449999999999</v>
      </c>
      <c r="I21" s="262">
        <v>0</v>
      </c>
      <c r="J21" s="262">
        <v>0</v>
      </c>
      <c r="K21" s="262">
        <v>830.18</v>
      </c>
      <c r="L21" s="262">
        <v>77</v>
      </c>
      <c r="M21" s="262">
        <v>0</v>
      </c>
      <c r="N21" s="262">
        <v>32145.47</v>
      </c>
      <c r="O21" s="264"/>
      <c r="P21" s="265"/>
      <c r="Q21" s="265"/>
      <c r="R21" s="265"/>
      <c r="S21" s="263"/>
      <c r="T21" s="258"/>
    </row>
    <row r="22" spans="1:54" s="233" customFormat="1" ht="21" customHeight="1" thickBot="1">
      <c r="A22" s="229" t="s">
        <v>15</v>
      </c>
      <c r="B22" s="160">
        <v>50</v>
      </c>
      <c r="C22" s="160">
        <v>6645.79</v>
      </c>
      <c r="D22" s="160">
        <v>4661.1</v>
      </c>
      <c r="E22" s="160">
        <v>32626.899999999998</v>
      </c>
      <c r="F22" s="160">
        <v>31.38</v>
      </c>
      <c r="G22" s="160">
        <v>128692.05</v>
      </c>
      <c r="H22" s="160">
        <v>290364.54000000004</v>
      </c>
      <c r="I22" s="160">
        <v>1157.91</v>
      </c>
      <c r="J22" s="160">
        <v>231.42000000000002</v>
      </c>
      <c r="K22" s="160">
        <v>8362.71</v>
      </c>
      <c r="L22" s="160">
        <v>4970.71</v>
      </c>
      <c r="M22" s="160">
        <v>250280.56</v>
      </c>
      <c r="N22" s="160">
        <v>728075.0700000001</v>
      </c>
      <c r="O22" s="230"/>
      <c r="P22" s="265"/>
      <c r="Q22" s="265"/>
      <c r="R22" s="265"/>
      <c r="S22" s="263"/>
      <c r="T22" s="231"/>
      <c r="U22" s="231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</row>
    <row r="23" spans="1:19" s="259" customFormat="1" ht="20.25" customHeight="1" thickTop="1">
      <c r="A23" s="259" t="s">
        <v>162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58"/>
      <c r="M23" s="258"/>
      <c r="P23" s="606"/>
      <c r="Q23" s="606"/>
      <c r="R23" s="265"/>
      <c r="S23" s="263"/>
    </row>
    <row r="24" spans="1:17" s="259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259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259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259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259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259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259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259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5" s="259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259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2:14" s="259" customFormat="1" ht="11.25"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</row>
    <row r="35" spans="2:14" s="259" customFormat="1" ht="11.25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</row>
    <row r="36" spans="2:14" s="259" customFormat="1" ht="11.25"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</row>
    <row r="37" spans="2:14" s="259" customFormat="1" ht="11.25"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</row>
    <row r="38" spans="1:14" s="259" customFormat="1" ht="11.25">
      <c r="A38" s="26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</row>
    <row r="39" spans="2:14" s="259" customFormat="1" ht="11.25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</row>
    <row r="40" s="259" customFormat="1" ht="11.25"/>
    <row r="41" s="259" customFormat="1" ht="11.25"/>
    <row r="42" s="259" customFormat="1" ht="11.25"/>
    <row r="43" s="259" customFormat="1" ht="11.25"/>
    <row r="44" s="259" customFormat="1" ht="11.25"/>
    <row r="45" s="259" customFormat="1" ht="11.25"/>
    <row r="46" s="259" customFormat="1" ht="11.25"/>
    <row r="47" s="259" customFormat="1" ht="11.25"/>
    <row r="48" s="259" customFormat="1" ht="11.25"/>
    <row r="49" s="259" customFormat="1" ht="11.25"/>
    <row r="50" s="259" customFormat="1" ht="11.25"/>
    <row r="51" s="259" customFormat="1" ht="11.25"/>
    <row r="52" s="259" customFormat="1" ht="11.25"/>
    <row r="53" s="259" customFormat="1" ht="11.25"/>
    <row r="54" s="259" customFormat="1" ht="11.25"/>
    <row r="55" s="259" customFormat="1" ht="11.25"/>
    <row r="56" s="259" customFormat="1" ht="11.25"/>
    <row r="57" s="259" customFormat="1" ht="11.25"/>
    <row r="58" s="259" customFormat="1" ht="11.25"/>
    <row r="59" s="259" customFormat="1" ht="11.25"/>
    <row r="60" s="259" customFormat="1" ht="11.25"/>
    <row r="61" s="259" customFormat="1" ht="11.25"/>
    <row r="62" s="259" customFormat="1" ht="11.25"/>
    <row r="63" s="259" customFormat="1" ht="11.25"/>
    <row r="64" s="259" customFormat="1" ht="11.25"/>
    <row r="65" s="259" customFormat="1" ht="11.25"/>
    <row r="66" s="259" customFormat="1" ht="11.25"/>
    <row r="67" s="259" customFormat="1" ht="11.25"/>
    <row r="68" s="259" customFormat="1" ht="11.25"/>
    <row r="69" s="259" customFormat="1" ht="11.25"/>
    <row r="70" s="259" customFormat="1" ht="11.25"/>
    <row r="71" s="259" customFormat="1" ht="11.25"/>
    <row r="72" s="259" customFormat="1" ht="11.25"/>
    <row r="73" s="259" customFormat="1" ht="11.25"/>
    <row r="74" s="259" customFormat="1" ht="11.25"/>
    <row r="75" s="259" customFormat="1" ht="11.25"/>
    <row r="76" s="259" customFormat="1" ht="11.25"/>
    <row r="77" s="259" customFormat="1" ht="11.25"/>
    <row r="78" s="259" customFormat="1" ht="11.25"/>
    <row r="79" s="259" customFormat="1" ht="11.25"/>
    <row r="80" s="259" customFormat="1" ht="11.25"/>
    <row r="81" s="259" customFormat="1" ht="11.25"/>
    <row r="82" s="259" customFormat="1" ht="11.25"/>
    <row r="83" s="259" customFormat="1" ht="11.25"/>
    <row r="84" s="259" customFormat="1" ht="11.25"/>
    <row r="85" s="259" customFormat="1" ht="11.25"/>
    <row r="86" s="259" customFormat="1" ht="11.25"/>
    <row r="87" s="259" customFormat="1" ht="11.25"/>
    <row r="88" s="259" customFormat="1" ht="11.25"/>
    <row r="89" s="259" customFormat="1" ht="11.25"/>
    <row r="90" s="259" customFormat="1" ht="11.25"/>
    <row r="91" s="259" customFormat="1" ht="11.25"/>
    <row r="92" s="259" customFormat="1" ht="11.25"/>
    <row r="93" s="259" customFormat="1" ht="11.25"/>
    <row r="94" s="259" customFormat="1" ht="11.25"/>
    <row r="95" s="259" customFormat="1" ht="11.25"/>
    <row r="96" s="259" customFormat="1" ht="11.25"/>
    <row r="97" s="259" customFormat="1" ht="11.25"/>
    <row r="98" s="259" customFormat="1" ht="11.25"/>
    <row r="99" s="259" customFormat="1" ht="11.25"/>
    <row r="100" s="259" customFormat="1" ht="11.25"/>
    <row r="101" s="259" customFormat="1" ht="11.25"/>
    <row r="102" s="259" customFormat="1" ht="11.25"/>
    <row r="103" s="259" customFormat="1" ht="11.25"/>
    <row r="104" s="259" customFormat="1" ht="11.25"/>
    <row r="105" s="259" customFormat="1" ht="11.25"/>
    <row r="106" s="259" customFormat="1" ht="11.25"/>
    <row r="107" s="259" customFormat="1" ht="11.25"/>
    <row r="108" s="259" customFormat="1" ht="11.25"/>
    <row r="109" s="259" customFormat="1" ht="11.25"/>
    <row r="110" s="259" customFormat="1" ht="11.25"/>
    <row r="111" s="259" customFormat="1" ht="11.25"/>
    <row r="112" s="259" customFormat="1" ht="11.25"/>
    <row r="113" s="259" customFormat="1" ht="11.25"/>
    <row r="114" s="259" customFormat="1" ht="11.25"/>
    <row r="115" s="259" customFormat="1" ht="11.25"/>
    <row r="116" s="259" customFormat="1" ht="11.25"/>
    <row r="117" s="259" customFormat="1" ht="11.25"/>
    <row r="118" s="259" customFormat="1" ht="11.25"/>
    <row r="119" s="259" customFormat="1" ht="11.25"/>
    <row r="120" s="259" customFormat="1" ht="11.25"/>
    <row r="121" s="259" customFormat="1" ht="11.25"/>
    <row r="122" s="259" customFormat="1" ht="11.25"/>
    <row r="123" s="259" customFormat="1" ht="11.25"/>
    <row r="124" s="259" customFormat="1" ht="11.25"/>
    <row r="125" s="259" customFormat="1" ht="11.25"/>
    <row r="126" s="259" customFormat="1" ht="11.25"/>
    <row r="127" s="259" customFormat="1" ht="11.25"/>
    <row r="128" s="259" customFormat="1" ht="11.25"/>
    <row r="129" s="259" customFormat="1" ht="11.25"/>
    <row r="130" s="259" customFormat="1" ht="11.25"/>
    <row r="131" s="259" customFormat="1" ht="11.25"/>
    <row r="132" s="259" customFormat="1" ht="11.25"/>
    <row r="133" s="259" customFormat="1" ht="11.25"/>
    <row r="134" s="259" customFormat="1" ht="11.25"/>
    <row r="135" s="259" customFormat="1" ht="11.25"/>
    <row r="136" s="259" customFormat="1" ht="11.25"/>
    <row r="137" s="259" customFormat="1" ht="11.25"/>
    <row r="138" s="259" customFormat="1" ht="11.25"/>
    <row r="139" s="259" customFormat="1" ht="11.25"/>
    <row r="140" s="259" customFormat="1" ht="11.25"/>
    <row r="141" s="259" customFormat="1" ht="11.25"/>
    <row r="142" s="259" customFormat="1" ht="11.25"/>
    <row r="143" s="259" customFormat="1" ht="11.25"/>
    <row r="144" s="259" customFormat="1" ht="11.25"/>
    <row r="145" s="259" customFormat="1" ht="11.25"/>
    <row r="146" s="259" customFormat="1" ht="11.25"/>
    <row r="147" s="259" customFormat="1" ht="11.25"/>
    <row r="148" s="259" customFormat="1" ht="11.25"/>
    <row r="149" s="259" customFormat="1" ht="11.25"/>
    <row r="150" s="259" customFormat="1" ht="11.25"/>
    <row r="151" s="259" customFormat="1" ht="11.25"/>
    <row r="152" s="259" customFormat="1" ht="11.25"/>
    <row r="153" s="259" customFormat="1" ht="11.25"/>
    <row r="154" s="259" customFormat="1" ht="11.25"/>
    <row r="155" s="259" customFormat="1" ht="11.25"/>
    <row r="156" s="259" customFormat="1" ht="11.25"/>
    <row r="157" s="259" customFormat="1" ht="11.25"/>
    <row r="158" s="259" customFormat="1" ht="11.25"/>
    <row r="159" s="259" customFormat="1" ht="11.25"/>
    <row r="160" s="259" customFormat="1" ht="11.25"/>
    <row r="161" s="259" customFormat="1" ht="11.25"/>
    <row r="162" s="259" customFormat="1" ht="11.25"/>
    <row r="163" s="259" customFormat="1" ht="11.25"/>
    <row r="164" s="259" customFormat="1" ht="11.25"/>
    <row r="165" s="259" customFormat="1" ht="11.25"/>
    <row r="166" s="259" customFormat="1" ht="11.25"/>
    <row r="167" s="259" customFormat="1" ht="11.25"/>
    <row r="168" s="259" customFormat="1" ht="11.25"/>
    <row r="169" s="259" customFormat="1" ht="11.25"/>
    <row r="170" s="259" customFormat="1" ht="11.25"/>
    <row r="171" s="259" customFormat="1" ht="11.25"/>
    <row r="172" s="259" customFormat="1" ht="11.25"/>
    <row r="173" s="259" customFormat="1" ht="11.25"/>
    <row r="174" s="259" customFormat="1" ht="11.25"/>
    <row r="175" s="259" customFormat="1" ht="11.25"/>
    <row r="176" s="259" customFormat="1" ht="11.25"/>
    <row r="177" s="259" customFormat="1" ht="11.25"/>
    <row r="178" s="259" customFormat="1" ht="11.25"/>
    <row r="179" s="259" customFormat="1" ht="11.25"/>
    <row r="180" s="259" customFormat="1" ht="11.25"/>
    <row r="181" s="259" customFormat="1" ht="11.25"/>
    <row r="182" s="259" customFormat="1" ht="11.25"/>
    <row r="183" s="259" customFormat="1" ht="11.25"/>
    <row r="184" s="259" customFormat="1" ht="11.25"/>
    <row r="185" s="259" customFormat="1" ht="11.25"/>
    <row r="186" s="259" customFormat="1" ht="11.25"/>
    <row r="187" s="259" customFormat="1" ht="11.25"/>
    <row r="188" s="259" customFormat="1" ht="11.25"/>
    <row r="189" s="259" customFormat="1" ht="11.25"/>
    <row r="190" s="259" customFormat="1" ht="11.25"/>
    <row r="191" s="259" customFormat="1" ht="11.25"/>
    <row r="192" s="259" customFormat="1" ht="11.25"/>
    <row r="193" s="259" customFormat="1" ht="11.25"/>
    <row r="194" s="259" customFormat="1" ht="11.25"/>
    <row r="195" s="259" customFormat="1" ht="11.25"/>
    <row r="196" s="259" customFormat="1" ht="11.25"/>
    <row r="197" s="259" customFormat="1" ht="11.25"/>
    <row r="198" s="259" customFormat="1" ht="11.25"/>
    <row r="199" s="259" customFormat="1" ht="11.25"/>
    <row r="200" s="259" customFormat="1" ht="11.25"/>
    <row r="201" s="259" customFormat="1" ht="11.25"/>
    <row r="202" s="259" customFormat="1" ht="11.25"/>
    <row r="203" s="259" customFormat="1" ht="11.25"/>
    <row r="204" s="259" customFormat="1" ht="11.25"/>
    <row r="205" s="259" customFormat="1" ht="11.25"/>
    <row r="206" s="259" customFormat="1" ht="11.25"/>
    <row r="207" s="259" customFormat="1" ht="11.25"/>
    <row r="208" s="259" customFormat="1" ht="11.25"/>
    <row r="209" s="259" customFormat="1" ht="11.25"/>
    <row r="210" s="259" customFormat="1" ht="11.25"/>
    <row r="211" s="259" customFormat="1" ht="11.25"/>
    <row r="212" s="259" customFormat="1" ht="11.25"/>
    <row r="213" s="259" customFormat="1" ht="11.25"/>
    <row r="214" s="259" customFormat="1" ht="11.25"/>
    <row r="215" s="259" customFormat="1" ht="11.25"/>
    <row r="216" s="259" customFormat="1" ht="11.25"/>
    <row r="217" s="259" customFormat="1" ht="11.25"/>
    <row r="218" s="259" customFormat="1" ht="11.25"/>
    <row r="219" s="259" customFormat="1" ht="11.25"/>
    <row r="220" s="259" customFormat="1" ht="11.25"/>
    <row r="221" s="259" customFormat="1" ht="11.25"/>
    <row r="222" s="259" customFormat="1" ht="11.25"/>
    <row r="223" s="259" customFormat="1" ht="11.25"/>
    <row r="224" s="259" customFormat="1" ht="11.25"/>
    <row r="225" s="259" customFormat="1" ht="11.25"/>
    <row r="226" s="259" customFormat="1" ht="11.25"/>
    <row r="227" s="259" customFormat="1" ht="11.25"/>
    <row r="228" s="259" customFormat="1" ht="11.25"/>
    <row r="229" s="259" customFormat="1" ht="11.25"/>
    <row r="230" s="259" customFormat="1" ht="11.25"/>
    <row r="231" s="259" customFormat="1" ht="11.25"/>
    <row r="232" s="259" customFormat="1" ht="11.25"/>
    <row r="233" s="259" customFormat="1" ht="11.25"/>
    <row r="234" s="259" customFormat="1" ht="11.25"/>
    <row r="235" s="259" customFormat="1" ht="11.25"/>
    <row r="236" s="259" customFormat="1" ht="11.25"/>
    <row r="237" s="259" customFormat="1" ht="11.25"/>
    <row r="238" s="259" customFormat="1" ht="11.25"/>
    <row r="239" s="259" customFormat="1" ht="11.25"/>
    <row r="240" s="259" customFormat="1" ht="11.25"/>
    <row r="241" s="259" customFormat="1" ht="11.25"/>
    <row r="242" s="259" customFormat="1" ht="11.25"/>
    <row r="243" s="259" customFormat="1" ht="11.25"/>
    <row r="244" s="259" customFormat="1" ht="11.25"/>
    <row r="245" s="259" customFormat="1" ht="11.25"/>
    <row r="246" s="259" customFormat="1" ht="11.25"/>
    <row r="247" s="259" customFormat="1" ht="11.25"/>
    <row r="248" s="259" customFormat="1" ht="11.25"/>
    <row r="249" s="259" customFormat="1" ht="11.25"/>
    <row r="250" s="259" customFormat="1" ht="11.25"/>
    <row r="251" s="259" customFormat="1" ht="11.25"/>
    <row r="252" s="259" customFormat="1" ht="11.25"/>
    <row r="253" s="259" customFormat="1" ht="11.25"/>
    <row r="254" s="259" customFormat="1" ht="11.25"/>
    <row r="255" s="259" customFormat="1" ht="11.25"/>
    <row r="256" s="259" customFormat="1" ht="11.25"/>
    <row r="257" s="259" customFormat="1" ht="11.25"/>
    <row r="258" s="259" customFormat="1" ht="11.25"/>
    <row r="259" s="259" customFormat="1" ht="11.25"/>
    <row r="260" s="259" customFormat="1" ht="11.25"/>
    <row r="261" s="259" customFormat="1" ht="11.25"/>
    <row r="262" s="259" customFormat="1" ht="11.25"/>
    <row r="263" s="259" customFormat="1" ht="11.25"/>
    <row r="264" s="259" customFormat="1" ht="11.25"/>
    <row r="265" s="259" customFormat="1" ht="11.25"/>
    <row r="266" s="259" customFormat="1" ht="11.25"/>
    <row r="267" s="259" customFormat="1" ht="11.25"/>
    <row r="268" s="259" customFormat="1" ht="11.25"/>
    <row r="269" s="259" customFormat="1" ht="11.25"/>
    <row r="270" s="259" customFormat="1" ht="11.25"/>
    <row r="271" s="259" customFormat="1" ht="11.25"/>
    <row r="272" s="259" customFormat="1" ht="11.25"/>
    <row r="273" s="259" customFormat="1" ht="11.25"/>
    <row r="274" s="259" customFormat="1" ht="11.25"/>
    <row r="275" s="259" customFormat="1" ht="11.25"/>
    <row r="276" s="259" customFormat="1" ht="11.25"/>
    <row r="277" s="259" customFormat="1" ht="11.25"/>
    <row r="278" s="259" customFormat="1" ht="11.25"/>
    <row r="279" s="259" customFormat="1" ht="11.25"/>
    <row r="280" s="259" customFormat="1" ht="11.25"/>
    <row r="281" s="259" customFormat="1" ht="11.25"/>
    <row r="282" s="259" customFormat="1" ht="11.25"/>
    <row r="283" s="259" customFormat="1" ht="11.25"/>
    <row r="284" s="259" customFormat="1" ht="11.25"/>
    <row r="285" s="259" customFormat="1" ht="11.25"/>
    <row r="286" s="259" customFormat="1" ht="11.25"/>
    <row r="287" s="259" customFormat="1" ht="11.25"/>
    <row r="288" s="259" customFormat="1" ht="11.25"/>
    <row r="289" s="259" customFormat="1" ht="11.25"/>
    <row r="290" s="259" customFormat="1" ht="11.25"/>
    <row r="291" s="259" customFormat="1" ht="11.25"/>
    <row r="292" s="259" customFormat="1" ht="11.25"/>
    <row r="293" s="259" customFormat="1" ht="11.25"/>
    <row r="294" s="259" customFormat="1" ht="11.25"/>
    <row r="295" s="259" customFormat="1" ht="11.25"/>
    <row r="296" s="259" customFormat="1" ht="11.25"/>
    <row r="297" s="259" customFormat="1" ht="11.25"/>
    <row r="298" s="259" customFormat="1" ht="11.25"/>
    <row r="299" s="259" customFormat="1" ht="11.25"/>
    <row r="300" s="259" customFormat="1" ht="11.25"/>
    <row r="301" s="259" customFormat="1" ht="11.25"/>
    <row r="302" s="259" customFormat="1" ht="11.25"/>
    <row r="303" s="259" customFormat="1" ht="11.25"/>
    <row r="304" s="259" customFormat="1" ht="11.25"/>
    <row r="305" s="259" customFormat="1" ht="11.25"/>
    <row r="306" s="259" customFormat="1" ht="11.25"/>
    <row r="307" s="259" customFormat="1" ht="11.25"/>
    <row r="308" s="259" customFormat="1" ht="11.25"/>
    <row r="309" s="259" customFormat="1" ht="11.25"/>
    <row r="310" s="259" customFormat="1" ht="11.25"/>
    <row r="311" s="259" customFormat="1" ht="11.25"/>
    <row r="312" s="259" customFormat="1" ht="11.25"/>
    <row r="313" s="259" customFormat="1" ht="11.25"/>
    <row r="314" s="259" customFormat="1" ht="11.25"/>
    <row r="315" s="259" customFormat="1" ht="11.25"/>
    <row r="316" s="259" customFormat="1" ht="11.25"/>
    <row r="317" s="259" customFormat="1" ht="11.25"/>
    <row r="318" s="259" customFormat="1" ht="11.25"/>
    <row r="319" s="259" customFormat="1" ht="11.25"/>
    <row r="320" s="259" customFormat="1" ht="11.25"/>
    <row r="321" s="259" customFormat="1" ht="11.25"/>
    <row r="322" s="259" customFormat="1" ht="11.25"/>
    <row r="323" s="259" customFormat="1" ht="11.25"/>
    <row r="324" s="259" customFormat="1" ht="11.25"/>
    <row r="325" s="259" customFormat="1" ht="11.25"/>
    <row r="326" s="259" customFormat="1" ht="11.25"/>
    <row r="327" s="259" customFormat="1" ht="11.25"/>
    <row r="328" s="259" customFormat="1" ht="11.25"/>
    <row r="329" s="259" customFormat="1" ht="11.25"/>
    <row r="330" s="259" customFormat="1" ht="11.25"/>
    <row r="331" s="259" customFormat="1" ht="11.25"/>
    <row r="332" s="259" customFormat="1" ht="11.25"/>
    <row r="333" s="259" customFormat="1" ht="11.25"/>
    <row r="334" s="259" customFormat="1" ht="11.25"/>
    <row r="335" s="259" customFormat="1" ht="11.25"/>
    <row r="336" s="259" customFormat="1" ht="11.25"/>
    <row r="337" s="259" customFormat="1" ht="11.25"/>
    <row r="338" s="259" customFormat="1" ht="11.25"/>
    <row r="339" s="259" customFormat="1" ht="11.25"/>
    <row r="340" s="259" customFormat="1" ht="11.25"/>
    <row r="341" s="259" customFormat="1" ht="11.25"/>
    <row r="342" s="259" customFormat="1" ht="11.25"/>
    <row r="343" s="259" customFormat="1" ht="11.25"/>
    <row r="344" s="259" customFormat="1" ht="11.25"/>
    <row r="345" s="259" customFormat="1" ht="11.25"/>
    <row r="346" s="259" customFormat="1" ht="11.25"/>
    <row r="347" s="259" customFormat="1" ht="11.25"/>
    <row r="348" s="259" customFormat="1" ht="11.25"/>
    <row r="349" s="259" customFormat="1" ht="11.25"/>
    <row r="350" s="259" customFormat="1" ht="11.25"/>
    <row r="351" s="259" customFormat="1" ht="11.25"/>
    <row r="352" s="259" customFormat="1" ht="11.25"/>
    <row r="353" s="259" customFormat="1" ht="11.25"/>
    <row r="354" s="259" customFormat="1" ht="11.25"/>
    <row r="355" s="259" customFormat="1" ht="11.25"/>
    <row r="356" s="259" customFormat="1" ht="11.25"/>
    <row r="357" s="259" customFormat="1" ht="11.25"/>
    <row r="358" s="259" customFormat="1" ht="11.25"/>
    <row r="359" s="259" customFormat="1" ht="11.25"/>
    <row r="360" s="259" customFormat="1" ht="11.25"/>
    <row r="361" s="259" customFormat="1" ht="11.25"/>
    <row r="362" s="259" customFormat="1" ht="11.25"/>
    <row r="363" s="259" customFormat="1" ht="11.25"/>
    <row r="364" s="259" customFormat="1" ht="11.25"/>
    <row r="365" s="259" customFormat="1" ht="11.25"/>
    <row r="366" s="259" customFormat="1" ht="11.25"/>
    <row r="367" s="259" customFormat="1" ht="11.25"/>
    <row r="368" s="259" customFormat="1" ht="11.25"/>
    <row r="369" s="259" customFormat="1" ht="11.25"/>
    <row r="370" s="259" customFormat="1" ht="11.25"/>
    <row r="371" s="259" customFormat="1" ht="11.25"/>
    <row r="372" s="259" customFormat="1" ht="11.25"/>
    <row r="373" s="259" customFormat="1" ht="11.25"/>
    <row r="374" s="259" customFormat="1" ht="11.25"/>
    <row r="375" s="259" customFormat="1" ht="11.25"/>
    <row r="376" s="259" customFormat="1" ht="11.25"/>
    <row r="377" s="259" customFormat="1" ht="11.25"/>
    <row r="378" s="259" customFormat="1" ht="11.25"/>
    <row r="379" s="259" customFormat="1" ht="11.25"/>
    <row r="380" s="259" customFormat="1" ht="11.25"/>
    <row r="381" s="259" customFormat="1" ht="11.25"/>
    <row r="382" s="259" customFormat="1" ht="11.25"/>
    <row r="383" s="259" customFormat="1" ht="11.25"/>
    <row r="384" s="259" customFormat="1" ht="11.25"/>
    <row r="385" s="259" customFormat="1" ht="11.25"/>
    <row r="386" s="259" customFormat="1" ht="11.25"/>
    <row r="387" s="259" customFormat="1" ht="11.25"/>
    <row r="388" s="259" customFormat="1" ht="11.25"/>
    <row r="389" s="259" customFormat="1" ht="11.25"/>
    <row r="390" s="259" customFormat="1" ht="11.25"/>
    <row r="391" s="259" customFormat="1" ht="11.25"/>
    <row r="392" s="259" customFormat="1" ht="11.25"/>
    <row r="393" s="259" customFormat="1" ht="11.25"/>
    <row r="394" s="259" customFormat="1" ht="11.25"/>
    <row r="395" s="259" customFormat="1" ht="11.25"/>
    <row r="396" s="259" customFormat="1" ht="11.25"/>
    <row r="397" s="259" customFormat="1" ht="11.25"/>
    <row r="398" s="259" customFormat="1" ht="11.25"/>
    <row r="399" s="259" customFormat="1" ht="11.25"/>
    <row r="400" s="259" customFormat="1" ht="11.25"/>
    <row r="401" s="259" customFormat="1" ht="11.25"/>
    <row r="402" s="259" customFormat="1" ht="11.25"/>
    <row r="403" s="259" customFormat="1" ht="11.25"/>
    <row r="404" s="259" customFormat="1" ht="11.25"/>
    <row r="405" s="259" customFormat="1" ht="11.25"/>
    <row r="406" s="259" customFormat="1" ht="11.25"/>
    <row r="407" s="259" customFormat="1" ht="11.25"/>
    <row r="408" s="259" customFormat="1" ht="11.25"/>
    <row r="409" s="259" customFormat="1" ht="11.25"/>
    <row r="410" s="259" customFormat="1" ht="11.25"/>
    <row r="411" s="259" customFormat="1" ht="11.25"/>
    <row r="412" s="259" customFormat="1" ht="11.25"/>
    <row r="413" s="259" customFormat="1" ht="11.25"/>
    <row r="414" s="259" customFormat="1" ht="11.25"/>
    <row r="415" s="259" customFormat="1" ht="11.25"/>
    <row r="416" s="259" customFormat="1" ht="11.25"/>
    <row r="417" s="259" customFormat="1" ht="11.25"/>
    <row r="418" s="259" customFormat="1" ht="11.25"/>
    <row r="419" s="259" customFormat="1" ht="11.25"/>
    <row r="420" s="259" customFormat="1" ht="11.25"/>
    <row r="421" s="259" customFormat="1" ht="11.25"/>
    <row r="422" s="259" customFormat="1" ht="11.25"/>
    <row r="423" s="259" customFormat="1" ht="11.25"/>
    <row r="424" s="259" customFormat="1" ht="11.25"/>
    <row r="425" s="259" customFormat="1" ht="11.25"/>
    <row r="426" s="259" customFormat="1" ht="11.25"/>
    <row r="427" s="259" customFormat="1" ht="11.25"/>
    <row r="428" s="259" customFormat="1" ht="11.25"/>
    <row r="429" s="259" customFormat="1" ht="11.25"/>
    <row r="430" s="259" customFormat="1" ht="11.25"/>
    <row r="431" s="259" customFormat="1" ht="11.25"/>
    <row r="432" s="259" customFormat="1" ht="11.25"/>
    <row r="433" s="259" customFormat="1" ht="11.25"/>
    <row r="434" s="259" customFormat="1" ht="11.25"/>
    <row r="435" s="259" customFormat="1" ht="11.25"/>
    <row r="436" s="259" customFormat="1" ht="11.25"/>
    <row r="437" s="259" customFormat="1" ht="11.25"/>
    <row r="438" s="259" customFormat="1" ht="11.25"/>
    <row r="439" s="259" customFormat="1" ht="11.25"/>
    <row r="440" s="259" customFormat="1" ht="11.25"/>
    <row r="441" s="259" customFormat="1" ht="11.25"/>
    <row r="442" s="259" customFormat="1" ht="11.25"/>
    <row r="443" s="259" customFormat="1" ht="11.25"/>
    <row r="444" s="259" customFormat="1" ht="11.25"/>
    <row r="445" s="259" customFormat="1" ht="11.25"/>
    <row r="446" s="259" customFormat="1" ht="11.25"/>
    <row r="447" s="259" customFormat="1" ht="11.25"/>
    <row r="448" s="259" customFormat="1" ht="11.25"/>
    <row r="449" s="259" customFormat="1" ht="11.25"/>
    <row r="450" s="259" customFormat="1" ht="11.25"/>
    <row r="451" s="259" customFormat="1" ht="11.25"/>
    <row r="452" s="259" customFormat="1" ht="11.25"/>
    <row r="453" s="259" customFormat="1" ht="11.25"/>
    <row r="454" s="259" customFormat="1" ht="11.25"/>
    <row r="455" s="259" customFormat="1" ht="11.25"/>
    <row r="456" s="259" customFormat="1" ht="11.25"/>
    <row r="457" s="259" customFormat="1" ht="11.25"/>
    <row r="458" s="259" customFormat="1" ht="11.25"/>
    <row r="459" s="259" customFormat="1" ht="11.25"/>
    <row r="460" s="259" customFormat="1" ht="11.25"/>
    <row r="461" s="259" customFormat="1" ht="11.25"/>
    <row r="462" s="259" customFormat="1" ht="11.25"/>
    <row r="463" s="259" customFormat="1" ht="11.25"/>
    <row r="464" s="259" customFormat="1" ht="11.25"/>
    <row r="465" s="259" customFormat="1" ht="11.25"/>
    <row r="466" s="259" customFormat="1" ht="11.25"/>
    <row r="467" s="259" customFormat="1" ht="11.25"/>
    <row r="468" s="259" customFormat="1" ht="11.25"/>
    <row r="469" s="259" customFormat="1" ht="11.25"/>
    <row r="470" s="259" customFormat="1" ht="11.25"/>
    <row r="471" s="259" customFormat="1" ht="11.25"/>
    <row r="472" s="259" customFormat="1" ht="11.25"/>
    <row r="473" s="259" customFormat="1" ht="11.25"/>
    <row r="474" s="259" customFormat="1" ht="11.25"/>
    <row r="475" s="259" customFormat="1" ht="11.25"/>
    <row r="476" s="259" customFormat="1" ht="11.25"/>
    <row r="477" s="259" customFormat="1" ht="11.25"/>
    <row r="478" s="259" customFormat="1" ht="11.25"/>
    <row r="479" s="259" customFormat="1" ht="11.25"/>
    <row r="480" s="259" customFormat="1" ht="11.25"/>
    <row r="481" s="259" customFormat="1" ht="11.25"/>
    <row r="482" s="259" customFormat="1" ht="11.25"/>
    <row r="483" s="259" customFormat="1" ht="11.25"/>
    <row r="484" s="259" customFormat="1" ht="11.25"/>
    <row r="485" s="259" customFormat="1" ht="11.25"/>
    <row r="486" s="259" customFormat="1" ht="11.25"/>
    <row r="487" s="259" customFormat="1" ht="11.25"/>
    <row r="488" s="259" customFormat="1" ht="11.25"/>
    <row r="489" s="259" customFormat="1" ht="11.25"/>
    <row r="490" s="259" customFormat="1" ht="11.25"/>
    <row r="491" s="259" customFormat="1" ht="11.25"/>
    <row r="492" s="259" customFormat="1" ht="11.25"/>
    <row r="493" s="259" customFormat="1" ht="11.25"/>
    <row r="494" s="259" customFormat="1" ht="11.25"/>
    <row r="495" s="259" customFormat="1" ht="11.25"/>
    <row r="496" s="259" customFormat="1" ht="11.25"/>
    <row r="497" s="259" customFormat="1" ht="11.25"/>
    <row r="498" s="259" customFormat="1" ht="11.25"/>
    <row r="499" s="259" customFormat="1" ht="11.25"/>
    <row r="500" s="259" customFormat="1" ht="11.25"/>
    <row r="501" s="259" customFormat="1" ht="11.25"/>
    <row r="502" s="259" customFormat="1" ht="11.25"/>
    <row r="503" s="259" customFormat="1" ht="11.25"/>
    <row r="504" s="259" customFormat="1" ht="11.25"/>
    <row r="505" s="259" customFormat="1" ht="11.25"/>
    <row r="506" s="259" customFormat="1" ht="11.25"/>
    <row r="507" s="259" customFormat="1" ht="11.25"/>
    <row r="508" s="259" customFormat="1" ht="11.25"/>
    <row r="509" s="259" customFormat="1" ht="11.25"/>
    <row r="510" s="259" customFormat="1" ht="11.25"/>
    <row r="511" s="259" customFormat="1" ht="11.25"/>
    <row r="512" s="259" customFormat="1" ht="11.25"/>
    <row r="513" s="259" customFormat="1" ht="11.25"/>
    <row r="514" s="259" customFormat="1" ht="11.25"/>
    <row r="515" s="259" customFormat="1" ht="11.25"/>
    <row r="516" s="259" customFormat="1" ht="11.25"/>
    <row r="517" s="259" customFormat="1" ht="11.25"/>
  </sheetData>
  <sheetProtection password="8870" sheet="1"/>
  <mergeCells count="3">
    <mergeCell ref="A2:N2"/>
    <mergeCell ref="A3:N3"/>
    <mergeCell ref="A4:N4"/>
  </mergeCells>
  <printOptions horizontalCentered="1"/>
  <pageMargins left="0.25" right="0.2" top="1.5748031496062993" bottom="0.3937007874015748" header="0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AW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57421875" style="261" customWidth="1"/>
    <col min="2" max="4" width="9.7109375" style="261" customWidth="1"/>
    <col min="5" max="5" width="12.7109375" style="261" customWidth="1"/>
    <col min="6" max="7" width="11.7109375" style="261" customWidth="1"/>
    <col min="8" max="9" width="12.28125" style="261" customWidth="1"/>
    <col min="10" max="10" width="12.7109375" style="261" customWidth="1"/>
    <col min="11" max="13" width="12.00390625" style="261" customWidth="1"/>
    <col min="14" max="16384" width="11.421875" style="261" customWidth="1"/>
  </cols>
  <sheetData>
    <row r="2" spans="1:21" s="259" customFormat="1" ht="18" customHeight="1">
      <c r="A2" s="1025" t="s">
        <v>227</v>
      </c>
      <c r="B2" s="1025"/>
      <c r="C2" s="1025"/>
      <c r="D2" s="1025"/>
      <c r="E2" s="1025"/>
      <c r="F2" s="1025"/>
      <c r="G2" s="1025"/>
      <c r="H2" s="1025"/>
      <c r="I2" s="1025"/>
      <c r="J2" s="1025"/>
      <c r="L2" s="1051"/>
      <c r="M2" s="1051"/>
      <c r="N2" s="1051"/>
      <c r="O2" s="1051"/>
      <c r="P2" s="1051"/>
      <c r="Q2" s="1051"/>
      <c r="R2" s="1051"/>
      <c r="S2" s="1051"/>
      <c r="T2" s="1051"/>
      <c r="U2" s="1051"/>
    </row>
    <row r="3" spans="1:10" s="259" customFormat="1" ht="30" customHeight="1">
      <c r="A3" s="1025" t="s">
        <v>174</v>
      </c>
      <c r="B3" s="1049"/>
      <c r="C3" s="1049"/>
      <c r="D3" s="1049"/>
      <c r="E3" s="1049"/>
      <c r="F3" s="1049"/>
      <c r="G3" s="1049"/>
      <c r="H3" s="1049"/>
      <c r="I3" s="1049"/>
      <c r="J3" s="1049"/>
    </row>
    <row r="4" spans="1:10" s="46" customFormat="1" ht="18.75" customHeight="1">
      <c r="A4" s="1025" t="s">
        <v>563</v>
      </c>
      <c r="B4" s="1049"/>
      <c r="C4" s="1049"/>
      <c r="D4" s="1049"/>
      <c r="E4" s="1049"/>
      <c r="F4" s="1049"/>
      <c r="G4" s="1049"/>
      <c r="H4" s="1049"/>
      <c r="I4" s="1049"/>
      <c r="J4" s="1049"/>
    </row>
    <row r="5" spans="1:10" ht="19.5" customHeight="1" thickBot="1">
      <c r="A5" s="260"/>
      <c r="B5" s="260"/>
      <c r="C5" s="260"/>
      <c r="D5" s="260"/>
      <c r="E5" s="260"/>
      <c r="F5" s="260"/>
      <c r="G5" s="260"/>
      <c r="H5" s="260"/>
      <c r="I5" s="260"/>
      <c r="J5" s="268" t="s">
        <v>12</v>
      </c>
    </row>
    <row r="6" spans="1:11" ht="51" customHeight="1" thickTop="1">
      <c r="A6" s="52" t="s">
        <v>98</v>
      </c>
      <c r="B6" s="603" t="s">
        <v>221</v>
      </c>
      <c r="C6" s="603" t="s">
        <v>222</v>
      </c>
      <c r="D6" s="603" t="s">
        <v>223</v>
      </c>
      <c r="E6" s="603" t="s">
        <v>520</v>
      </c>
      <c r="F6" s="603" t="s">
        <v>521</v>
      </c>
      <c r="G6" s="603" t="s">
        <v>522</v>
      </c>
      <c r="H6" s="603" t="s">
        <v>523</v>
      </c>
      <c r="I6" s="603" t="s">
        <v>224</v>
      </c>
      <c r="J6" s="296" t="s">
        <v>15</v>
      </c>
      <c r="K6" s="344"/>
    </row>
    <row r="7" spans="1:15" s="259" customFormat="1" ht="12.75" customHeight="1">
      <c r="A7" s="259" t="s">
        <v>16</v>
      </c>
      <c r="B7" s="246">
        <v>0</v>
      </c>
      <c r="C7" s="246">
        <v>0</v>
      </c>
      <c r="D7" s="246">
        <v>50905.5</v>
      </c>
      <c r="E7" s="246">
        <v>625</v>
      </c>
      <c r="F7" s="246">
        <v>0</v>
      </c>
      <c r="G7" s="246">
        <v>13261.54</v>
      </c>
      <c r="H7" s="246">
        <v>123125.29</v>
      </c>
      <c r="I7" s="246">
        <v>0</v>
      </c>
      <c r="J7" s="246">
        <v>187917.33</v>
      </c>
      <c r="K7" s="265"/>
      <c r="L7" s="265"/>
      <c r="M7" s="607"/>
      <c r="N7" s="263"/>
      <c r="O7" s="258"/>
    </row>
    <row r="8" spans="1:15" s="259" customFormat="1" ht="12.75" customHeight="1">
      <c r="A8" s="259" t="s">
        <v>17</v>
      </c>
      <c r="B8" s="246">
        <v>0</v>
      </c>
      <c r="C8" s="246">
        <v>0</v>
      </c>
      <c r="D8" s="246">
        <v>12369.66</v>
      </c>
      <c r="E8" s="246">
        <v>0</v>
      </c>
      <c r="F8" s="246">
        <v>1942.32</v>
      </c>
      <c r="G8" s="246">
        <v>13808.490000000002</v>
      </c>
      <c r="H8" s="246">
        <v>27786.269999999997</v>
      </c>
      <c r="I8" s="246">
        <v>0</v>
      </c>
      <c r="J8" s="246">
        <v>55906.74</v>
      </c>
      <c r="K8" s="265"/>
      <c r="L8" s="265"/>
      <c r="M8" s="607"/>
      <c r="N8" s="263"/>
      <c r="O8" s="258"/>
    </row>
    <row r="9" spans="1:15" s="259" customFormat="1" ht="12.75" customHeight="1">
      <c r="A9" s="259" t="s">
        <v>18</v>
      </c>
      <c r="B9" s="246">
        <v>0</v>
      </c>
      <c r="C9" s="246">
        <v>40.52</v>
      </c>
      <c r="D9" s="246">
        <v>36226.06</v>
      </c>
      <c r="E9" s="246">
        <v>0</v>
      </c>
      <c r="F9" s="246">
        <v>0</v>
      </c>
      <c r="G9" s="246">
        <v>26669.559999999998</v>
      </c>
      <c r="H9" s="246">
        <v>89789.66</v>
      </c>
      <c r="I9" s="246">
        <v>12554.58</v>
      </c>
      <c r="J9" s="246">
        <v>165280.37999999998</v>
      </c>
      <c r="K9" s="265"/>
      <c r="L9" s="265"/>
      <c r="M9" s="607"/>
      <c r="N9" s="263"/>
      <c r="O9" s="258"/>
    </row>
    <row r="10" spans="1:15" s="259" customFormat="1" ht="12.75" customHeight="1">
      <c r="A10" s="259" t="s">
        <v>19</v>
      </c>
      <c r="B10" s="246">
        <v>0</v>
      </c>
      <c r="C10" s="246">
        <v>0</v>
      </c>
      <c r="D10" s="246">
        <v>11149.34</v>
      </c>
      <c r="E10" s="246">
        <v>0</v>
      </c>
      <c r="F10" s="246">
        <v>27660.49</v>
      </c>
      <c r="G10" s="246">
        <v>8859.72</v>
      </c>
      <c r="H10" s="246">
        <v>7289.889999999999</v>
      </c>
      <c r="I10" s="246">
        <v>0</v>
      </c>
      <c r="J10" s="246">
        <v>54959.44</v>
      </c>
      <c r="K10" s="265"/>
      <c r="L10" s="265"/>
      <c r="M10" s="607"/>
      <c r="N10" s="263"/>
      <c r="O10" s="258"/>
    </row>
    <row r="11" spans="1:15" s="259" customFormat="1" ht="12.75" customHeight="1">
      <c r="A11" s="259" t="s">
        <v>20</v>
      </c>
      <c r="B11" s="246">
        <v>0</v>
      </c>
      <c r="C11" s="246">
        <v>0</v>
      </c>
      <c r="D11" s="246">
        <v>6485.55</v>
      </c>
      <c r="E11" s="246">
        <v>0</v>
      </c>
      <c r="F11" s="246">
        <v>0</v>
      </c>
      <c r="G11" s="246">
        <v>3052.6000000000004</v>
      </c>
      <c r="H11" s="246">
        <v>7166.87</v>
      </c>
      <c r="I11" s="246">
        <v>0</v>
      </c>
      <c r="J11" s="246">
        <v>16705.02</v>
      </c>
      <c r="K11" s="265"/>
      <c r="L11" s="265"/>
      <c r="M11" s="607"/>
      <c r="N11" s="263"/>
      <c r="O11" s="258"/>
    </row>
    <row r="12" spans="1:15" s="259" customFormat="1" ht="12.75" customHeight="1">
      <c r="A12" s="259" t="s">
        <v>21</v>
      </c>
      <c r="B12" s="246">
        <v>3533.15</v>
      </c>
      <c r="C12" s="246">
        <v>0</v>
      </c>
      <c r="D12" s="246">
        <v>4906.9</v>
      </c>
      <c r="E12" s="246">
        <v>0</v>
      </c>
      <c r="F12" s="246">
        <v>0</v>
      </c>
      <c r="G12" s="246">
        <v>1696.2099999999998</v>
      </c>
      <c r="H12" s="246">
        <v>654.13</v>
      </c>
      <c r="I12" s="246">
        <v>0</v>
      </c>
      <c r="J12" s="246">
        <v>10790.389999999998</v>
      </c>
      <c r="K12" s="265"/>
      <c r="L12" s="265"/>
      <c r="M12" s="607"/>
      <c r="N12" s="263"/>
      <c r="O12" s="258"/>
    </row>
    <row r="13" spans="1:15" s="259" customFormat="1" ht="12.75" customHeight="1">
      <c r="A13" s="259" t="s">
        <v>22</v>
      </c>
      <c r="B13" s="246">
        <v>0</v>
      </c>
      <c r="C13" s="246">
        <v>0</v>
      </c>
      <c r="D13" s="246">
        <v>9552.16</v>
      </c>
      <c r="E13" s="246">
        <v>0</v>
      </c>
      <c r="F13" s="246">
        <v>0</v>
      </c>
      <c r="G13" s="246">
        <v>4551.249999999999</v>
      </c>
      <c r="H13" s="246">
        <v>9311.180000000002</v>
      </c>
      <c r="I13" s="246">
        <v>0</v>
      </c>
      <c r="J13" s="246">
        <v>23414.590000000004</v>
      </c>
      <c r="K13" s="265"/>
      <c r="L13" s="265"/>
      <c r="M13" s="607"/>
      <c r="N13" s="263"/>
      <c r="O13" s="258"/>
    </row>
    <row r="14" spans="1:15" s="259" customFormat="1" ht="12.75" customHeight="1">
      <c r="A14" s="259" t="s">
        <v>23</v>
      </c>
      <c r="B14" s="246">
        <v>0</v>
      </c>
      <c r="C14" s="246">
        <v>0</v>
      </c>
      <c r="D14" s="246">
        <v>19040.24</v>
      </c>
      <c r="E14" s="246">
        <v>0</v>
      </c>
      <c r="F14" s="246">
        <v>0</v>
      </c>
      <c r="G14" s="246">
        <v>6243.639999999999</v>
      </c>
      <c r="H14" s="246">
        <v>30044.77</v>
      </c>
      <c r="I14" s="246">
        <v>0</v>
      </c>
      <c r="J14" s="246">
        <v>55328.65</v>
      </c>
      <c r="K14" s="265"/>
      <c r="L14" s="265"/>
      <c r="M14" s="607"/>
      <c r="N14" s="263"/>
      <c r="O14" s="258"/>
    </row>
    <row r="15" spans="1:15" s="259" customFormat="1" ht="12.75" customHeight="1">
      <c r="A15" s="259" t="s">
        <v>24</v>
      </c>
      <c r="B15" s="246">
        <v>0</v>
      </c>
      <c r="C15" s="246">
        <v>0</v>
      </c>
      <c r="D15" s="246">
        <v>10718.89</v>
      </c>
      <c r="E15" s="246">
        <v>0</v>
      </c>
      <c r="F15" s="246">
        <v>0</v>
      </c>
      <c r="G15" s="246">
        <v>13634</v>
      </c>
      <c r="H15" s="246">
        <v>9608.23</v>
      </c>
      <c r="I15" s="246">
        <v>30000</v>
      </c>
      <c r="J15" s="246">
        <v>63961.119999999995</v>
      </c>
      <c r="K15" s="265"/>
      <c r="L15" s="265"/>
      <c r="M15" s="607"/>
      <c r="N15" s="263"/>
      <c r="O15" s="258"/>
    </row>
    <row r="16" spans="1:15" s="259" customFormat="1" ht="12.75" customHeight="1">
      <c r="A16" s="259" t="s">
        <v>102</v>
      </c>
      <c r="B16" s="246">
        <v>0</v>
      </c>
      <c r="C16" s="246">
        <v>0</v>
      </c>
      <c r="D16" s="246">
        <v>14423.35</v>
      </c>
      <c r="E16" s="246">
        <v>0</v>
      </c>
      <c r="F16" s="246">
        <v>0</v>
      </c>
      <c r="G16" s="246">
        <v>20261.129999999997</v>
      </c>
      <c r="H16" s="246">
        <v>13448.349999999999</v>
      </c>
      <c r="I16" s="246">
        <v>0</v>
      </c>
      <c r="J16" s="246">
        <v>48132.829999999994</v>
      </c>
      <c r="K16" s="265"/>
      <c r="L16" s="265"/>
      <c r="M16" s="607"/>
      <c r="N16" s="263"/>
      <c r="O16" s="258"/>
    </row>
    <row r="17" spans="1:15" s="259" customFormat="1" ht="12.75" customHeight="1">
      <c r="A17" s="259" t="s">
        <v>26</v>
      </c>
      <c r="B17" s="246">
        <v>0</v>
      </c>
      <c r="C17" s="246">
        <v>0</v>
      </c>
      <c r="D17" s="246">
        <v>107892.32</v>
      </c>
      <c r="E17" s="246">
        <v>0</v>
      </c>
      <c r="F17" s="246">
        <v>0</v>
      </c>
      <c r="G17" s="246">
        <v>15550.119999999999</v>
      </c>
      <c r="H17" s="246">
        <v>6739.48</v>
      </c>
      <c r="I17" s="246">
        <v>0</v>
      </c>
      <c r="J17" s="246">
        <v>130181.92</v>
      </c>
      <c r="K17" s="265"/>
      <c r="L17" s="265"/>
      <c r="M17" s="607"/>
      <c r="N17" s="263"/>
      <c r="O17" s="258"/>
    </row>
    <row r="18" spans="1:15" s="259" customFormat="1" ht="12.75" customHeight="1">
      <c r="A18" s="259" t="s">
        <v>27</v>
      </c>
      <c r="B18" s="246">
        <v>0</v>
      </c>
      <c r="C18" s="246">
        <v>0</v>
      </c>
      <c r="D18" s="246">
        <v>3986.81</v>
      </c>
      <c r="E18" s="246">
        <v>25</v>
      </c>
      <c r="F18" s="246">
        <v>0</v>
      </c>
      <c r="G18" s="246">
        <v>12153.380000000001</v>
      </c>
      <c r="H18" s="246">
        <v>5683.190000000001</v>
      </c>
      <c r="I18" s="246">
        <v>0</v>
      </c>
      <c r="J18" s="246">
        <v>21848.38</v>
      </c>
      <c r="K18" s="265"/>
      <c r="L18" s="265"/>
      <c r="M18" s="607"/>
      <c r="N18" s="263"/>
      <c r="O18" s="258"/>
    </row>
    <row r="19" spans="1:15" s="259" customFormat="1" ht="12.75" customHeight="1">
      <c r="A19" s="259" t="s">
        <v>28</v>
      </c>
      <c r="B19" s="246">
        <v>0</v>
      </c>
      <c r="C19" s="246">
        <v>0</v>
      </c>
      <c r="D19" s="246">
        <v>5641.17</v>
      </c>
      <c r="E19" s="246">
        <v>0</v>
      </c>
      <c r="F19" s="246">
        <v>0</v>
      </c>
      <c r="G19" s="246">
        <v>1018.68</v>
      </c>
      <c r="H19" s="246">
        <v>4066.2099999999996</v>
      </c>
      <c r="I19" s="246">
        <v>0</v>
      </c>
      <c r="J19" s="246">
        <v>10726.06</v>
      </c>
      <c r="K19" s="265"/>
      <c r="L19" s="265"/>
      <c r="M19" s="607"/>
      <c r="N19" s="263"/>
      <c r="O19" s="258"/>
    </row>
    <row r="20" spans="1:15" s="259" customFormat="1" ht="12.75" customHeight="1">
      <c r="A20" s="259" t="s">
        <v>29</v>
      </c>
      <c r="B20" s="246">
        <v>0</v>
      </c>
      <c r="C20" s="246">
        <v>0</v>
      </c>
      <c r="D20" s="246">
        <v>23227.27</v>
      </c>
      <c r="E20" s="246">
        <v>0</v>
      </c>
      <c r="F20" s="246">
        <v>1900</v>
      </c>
      <c r="G20" s="246">
        <v>3788.6899999999996</v>
      </c>
      <c r="H20" s="246">
        <v>72461.99</v>
      </c>
      <c r="I20" s="246">
        <v>0</v>
      </c>
      <c r="J20" s="246">
        <v>101377.95000000001</v>
      </c>
      <c r="K20" s="265"/>
      <c r="L20" s="265"/>
      <c r="M20" s="607"/>
      <c r="N20" s="263"/>
      <c r="O20" s="258"/>
    </row>
    <row r="21" spans="1:15" s="259" customFormat="1" ht="12.75" customHeight="1">
      <c r="A21" s="266" t="s">
        <v>30</v>
      </c>
      <c r="B21" s="246">
        <v>0</v>
      </c>
      <c r="C21" s="246">
        <v>88.2</v>
      </c>
      <c r="D21" s="246">
        <v>18438.84</v>
      </c>
      <c r="E21" s="246">
        <v>0</v>
      </c>
      <c r="F21" s="246">
        <v>0</v>
      </c>
      <c r="G21" s="246">
        <v>24688.390000000003</v>
      </c>
      <c r="H21" s="246">
        <v>11214.24</v>
      </c>
      <c r="I21" s="246">
        <v>0</v>
      </c>
      <c r="J21" s="246">
        <v>54429.670000000006</v>
      </c>
      <c r="K21" s="265"/>
      <c r="L21" s="265"/>
      <c r="M21" s="607"/>
      <c r="N21" s="263"/>
      <c r="O21" s="258"/>
    </row>
    <row r="22" spans="1:49" s="270" customFormat="1" ht="21" customHeight="1" thickBot="1">
      <c r="A22" s="229" t="s">
        <v>15</v>
      </c>
      <c r="B22" s="151">
        <v>3533.15</v>
      </c>
      <c r="C22" s="151">
        <v>128.72</v>
      </c>
      <c r="D22" s="151">
        <v>334964.06</v>
      </c>
      <c r="E22" s="151">
        <v>650</v>
      </c>
      <c r="F22" s="151">
        <v>31502.81</v>
      </c>
      <c r="G22" s="151">
        <v>169237.40000000002</v>
      </c>
      <c r="H22" s="151">
        <v>418389.74999999994</v>
      </c>
      <c r="I22" s="151">
        <v>42554.58</v>
      </c>
      <c r="J22" s="151">
        <v>1000960.4700000001</v>
      </c>
      <c r="K22" s="265"/>
      <c r="L22" s="265"/>
      <c r="M22" s="607"/>
      <c r="N22" s="263"/>
      <c r="O22" s="258"/>
      <c r="P22" s="231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</row>
    <row r="23" spans="1:14" s="259" customFormat="1" ht="20.25" customHeight="1" thickTop="1">
      <c r="A23" s="259" t="s">
        <v>162</v>
      </c>
      <c r="K23" s="265"/>
      <c r="L23" s="265"/>
      <c r="M23" s="607"/>
      <c r="N23" s="263"/>
    </row>
    <row r="24" spans="1:14" s="259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s="259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s="259" customFormat="1" ht="4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s="259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s="259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3" s="259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0" s="259" customFormat="1" ht="12.75">
      <c r="A30"/>
      <c r="B30"/>
      <c r="C30"/>
      <c r="D30"/>
      <c r="E30"/>
      <c r="F30"/>
      <c r="G30"/>
      <c r="H30"/>
      <c r="I30"/>
      <c r="J30"/>
    </row>
    <row r="31" spans="1:10" s="259" customFormat="1" ht="12.75">
      <c r="A31"/>
      <c r="B31"/>
      <c r="C31"/>
      <c r="D31"/>
      <c r="E31"/>
      <c r="F31"/>
      <c r="G31"/>
      <c r="H31"/>
      <c r="I31"/>
      <c r="J31"/>
    </row>
    <row r="32" spans="1:10" s="259" customFormat="1" ht="12.75">
      <c r="A32"/>
      <c r="B32"/>
      <c r="C32"/>
      <c r="D32"/>
      <c r="E32"/>
      <c r="F32"/>
      <c r="G32"/>
      <c r="H32"/>
      <c r="I32"/>
      <c r="J32"/>
    </row>
    <row r="33" spans="1:10" s="259" customFormat="1" ht="12.75">
      <c r="A33"/>
      <c r="B33"/>
      <c r="C33"/>
      <c r="D33"/>
      <c r="E33"/>
      <c r="F33"/>
      <c r="G33"/>
      <c r="H33"/>
      <c r="I33"/>
      <c r="J33"/>
    </row>
    <row r="34" spans="1:10" s="259" customFormat="1" ht="12.75">
      <c r="A34"/>
      <c r="B34"/>
      <c r="C34"/>
      <c r="D34"/>
      <c r="E34"/>
      <c r="F34"/>
      <c r="G34"/>
      <c r="H34"/>
      <c r="I34"/>
      <c r="J34"/>
    </row>
    <row r="35" spans="1:10" s="259" customFormat="1" ht="12.75">
      <c r="A35"/>
      <c r="B35"/>
      <c r="C35"/>
      <c r="D35"/>
      <c r="E35"/>
      <c r="F35"/>
      <c r="G35"/>
      <c r="H35"/>
      <c r="I35"/>
      <c r="J35"/>
    </row>
    <row r="36" s="259" customFormat="1" ht="11.25"/>
    <row r="37" s="259" customFormat="1" ht="11.25"/>
    <row r="38" s="259" customFormat="1" ht="11.25"/>
    <row r="39" s="259" customFormat="1" ht="11.25"/>
    <row r="40" s="259" customFormat="1" ht="11.25"/>
    <row r="41" s="259" customFormat="1" ht="11.25"/>
    <row r="42" s="259" customFormat="1" ht="11.25"/>
    <row r="43" s="259" customFormat="1" ht="11.25"/>
    <row r="44" s="259" customFormat="1" ht="11.25"/>
    <row r="45" s="259" customFormat="1" ht="11.25"/>
    <row r="46" s="259" customFormat="1" ht="11.25"/>
    <row r="47" s="259" customFormat="1" ht="11.25"/>
    <row r="48" s="259" customFormat="1" ht="11.25"/>
    <row r="49" s="259" customFormat="1" ht="11.25"/>
    <row r="50" s="259" customFormat="1" ht="11.25"/>
    <row r="51" s="259" customFormat="1" ht="11.25"/>
    <row r="52" s="259" customFormat="1" ht="11.25"/>
    <row r="53" s="259" customFormat="1" ht="11.25"/>
    <row r="54" s="259" customFormat="1" ht="11.25"/>
    <row r="55" s="259" customFormat="1" ht="11.25"/>
    <row r="56" s="259" customFormat="1" ht="11.25"/>
    <row r="57" s="259" customFormat="1" ht="11.25"/>
    <row r="58" s="259" customFormat="1" ht="11.25"/>
    <row r="59" s="259" customFormat="1" ht="11.25"/>
    <row r="60" s="259" customFormat="1" ht="11.25"/>
    <row r="61" s="259" customFormat="1" ht="11.25"/>
    <row r="62" s="259" customFormat="1" ht="11.25"/>
    <row r="63" s="259" customFormat="1" ht="11.25"/>
    <row r="64" s="259" customFormat="1" ht="11.25"/>
    <row r="65" s="259" customFormat="1" ht="11.25"/>
    <row r="66" s="259" customFormat="1" ht="11.25"/>
    <row r="67" s="259" customFormat="1" ht="11.25"/>
    <row r="68" s="259" customFormat="1" ht="11.25"/>
    <row r="69" s="259" customFormat="1" ht="11.25"/>
    <row r="70" s="259" customFormat="1" ht="11.25"/>
    <row r="71" s="259" customFormat="1" ht="11.25"/>
    <row r="72" s="259" customFormat="1" ht="11.25"/>
    <row r="73" s="259" customFormat="1" ht="11.25"/>
    <row r="74" s="259" customFormat="1" ht="11.25"/>
    <row r="75" s="259" customFormat="1" ht="11.25"/>
    <row r="76" s="259" customFormat="1" ht="11.25"/>
    <row r="77" s="259" customFormat="1" ht="11.25"/>
    <row r="78" s="259" customFormat="1" ht="11.25"/>
    <row r="79" s="259" customFormat="1" ht="11.25"/>
    <row r="80" s="259" customFormat="1" ht="11.25"/>
    <row r="81" s="259" customFormat="1" ht="11.25"/>
    <row r="82" s="259" customFormat="1" ht="11.25"/>
    <row r="83" s="259" customFormat="1" ht="11.25"/>
    <row r="84" s="259" customFormat="1" ht="11.25"/>
    <row r="85" s="259" customFormat="1" ht="11.25"/>
    <row r="86" s="259" customFormat="1" ht="11.25"/>
    <row r="87" s="259" customFormat="1" ht="11.25"/>
    <row r="88" s="259" customFormat="1" ht="11.25"/>
    <row r="89" s="259" customFormat="1" ht="11.25"/>
    <row r="90" s="259" customFormat="1" ht="11.25"/>
    <row r="91" s="259" customFormat="1" ht="11.25"/>
    <row r="92" s="259" customFormat="1" ht="11.25"/>
    <row r="93" s="259" customFormat="1" ht="11.25"/>
    <row r="94" s="259" customFormat="1" ht="11.25"/>
    <row r="95" s="259" customFormat="1" ht="11.25"/>
    <row r="96" s="259" customFormat="1" ht="11.25"/>
    <row r="97" s="259" customFormat="1" ht="11.25"/>
    <row r="98" s="259" customFormat="1" ht="11.25"/>
    <row r="99" s="259" customFormat="1" ht="11.25"/>
    <row r="100" s="259" customFormat="1" ht="11.25"/>
    <row r="101" s="259" customFormat="1" ht="11.25"/>
    <row r="102" s="259" customFormat="1" ht="11.25"/>
    <row r="103" s="259" customFormat="1" ht="11.25"/>
    <row r="104" s="259" customFormat="1" ht="11.25"/>
    <row r="105" s="259" customFormat="1" ht="11.25"/>
    <row r="106" s="259" customFormat="1" ht="11.25"/>
    <row r="107" s="259" customFormat="1" ht="11.25"/>
    <row r="108" s="259" customFormat="1" ht="11.25"/>
    <row r="109" s="259" customFormat="1" ht="11.25"/>
    <row r="110" s="259" customFormat="1" ht="11.25"/>
    <row r="111" s="259" customFormat="1" ht="11.25"/>
    <row r="112" s="259" customFormat="1" ht="11.25"/>
    <row r="113" s="259" customFormat="1" ht="11.25"/>
    <row r="114" s="259" customFormat="1" ht="11.25"/>
    <row r="115" s="259" customFormat="1" ht="11.25"/>
    <row r="116" s="259" customFormat="1" ht="11.25"/>
    <row r="117" s="259" customFormat="1" ht="11.25"/>
    <row r="118" s="259" customFormat="1" ht="11.25"/>
    <row r="119" s="259" customFormat="1" ht="11.25"/>
    <row r="120" s="259" customFormat="1" ht="11.25"/>
    <row r="121" s="259" customFormat="1" ht="11.25"/>
    <row r="122" s="259" customFormat="1" ht="11.25"/>
    <row r="123" s="259" customFormat="1" ht="11.25"/>
    <row r="124" s="259" customFormat="1" ht="11.25"/>
    <row r="125" s="259" customFormat="1" ht="11.25"/>
    <row r="126" s="259" customFormat="1" ht="11.25"/>
    <row r="127" s="259" customFormat="1" ht="11.25"/>
    <row r="128" s="259" customFormat="1" ht="11.25"/>
    <row r="129" s="259" customFormat="1" ht="11.25"/>
    <row r="130" s="259" customFormat="1" ht="11.25"/>
    <row r="131" s="259" customFormat="1" ht="11.25"/>
    <row r="132" s="259" customFormat="1" ht="11.25"/>
    <row r="133" s="259" customFormat="1" ht="11.25"/>
    <row r="134" s="259" customFormat="1" ht="11.25"/>
    <row r="135" s="259" customFormat="1" ht="11.25"/>
    <row r="136" s="259" customFormat="1" ht="11.25"/>
    <row r="137" s="259" customFormat="1" ht="11.25"/>
    <row r="138" s="259" customFormat="1" ht="11.25"/>
    <row r="139" s="259" customFormat="1" ht="11.25"/>
    <row r="140" s="259" customFormat="1" ht="11.25"/>
    <row r="141" s="259" customFormat="1" ht="11.25"/>
    <row r="142" s="259" customFormat="1" ht="11.25"/>
    <row r="143" s="259" customFormat="1" ht="11.25"/>
    <row r="144" s="259" customFormat="1" ht="11.25"/>
    <row r="145" s="259" customFormat="1" ht="11.25"/>
    <row r="146" s="259" customFormat="1" ht="11.25"/>
    <row r="147" s="259" customFormat="1" ht="11.25"/>
    <row r="148" s="259" customFormat="1" ht="11.25"/>
    <row r="149" s="259" customFormat="1" ht="11.25"/>
    <row r="150" s="259" customFormat="1" ht="11.25"/>
    <row r="151" s="259" customFormat="1" ht="11.25"/>
    <row r="152" s="259" customFormat="1" ht="11.25"/>
    <row r="153" s="259" customFormat="1" ht="11.25"/>
    <row r="154" s="259" customFormat="1" ht="11.25"/>
    <row r="155" s="259" customFormat="1" ht="11.25"/>
    <row r="156" s="259" customFormat="1" ht="11.25"/>
    <row r="157" s="259" customFormat="1" ht="11.25"/>
    <row r="158" s="259" customFormat="1" ht="11.25"/>
    <row r="159" s="259" customFormat="1" ht="11.25"/>
    <row r="160" s="259" customFormat="1" ht="11.25"/>
    <row r="161" s="259" customFormat="1" ht="11.25"/>
    <row r="162" s="259" customFormat="1" ht="11.25"/>
    <row r="163" s="259" customFormat="1" ht="11.25"/>
    <row r="164" s="259" customFormat="1" ht="11.25"/>
    <row r="165" s="259" customFormat="1" ht="11.25"/>
    <row r="166" s="259" customFormat="1" ht="11.25"/>
    <row r="167" s="259" customFormat="1" ht="11.25"/>
    <row r="168" s="259" customFormat="1" ht="11.25"/>
    <row r="169" s="259" customFormat="1" ht="11.25"/>
    <row r="170" s="259" customFormat="1" ht="11.25"/>
    <row r="171" s="259" customFormat="1" ht="11.25"/>
    <row r="172" s="259" customFormat="1" ht="11.25"/>
    <row r="173" s="259" customFormat="1" ht="11.25"/>
    <row r="174" s="259" customFormat="1" ht="11.25"/>
    <row r="175" s="259" customFormat="1" ht="11.25"/>
    <row r="176" s="259" customFormat="1" ht="11.25"/>
    <row r="177" s="259" customFormat="1" ht="11.25"/>
    <row r="178" s="259" customFormat="1" ht="11.25"/>
    <row r="179" s="259" customFormat="1" ht="11.25"/>
    <row r="180" s="259" customFormat="1" ht="11.25"/>
    <row r="181" s="259" customFormat="1" ht="11.25"/>
    <row r="182" s="259" customFormat="1" ht="11.25"/>
    <row r="183" s="259" customFormat="1" ht="11.25"/>
    <row r="184" s="259" customFormat="1" ht="11.25"/>
    <row r="185" s="259" customFormat="1" ht="11.25"/>
    <row r="186" s="259" customFormat="1" ht="11.25"/>
    <row r="187" s="259" customFormat="1" ht="11.25"/>
    <row r="188" s="259" customFormat="1" ht="11.25"/>
    <row r="189" s="259" customFormat="1" ht="11.25"/>
    <row r="190" s="259" customFormat="1" ht="11.25"/>
    <row r="191" s="259" customFormat="1" ht="11.25"/>
    <row r="192" s="259" customFormat="1" ht="11.25"/>
    <row r="193" s="259" customFormat="1" ht="11.25"/>
    <row r="194" s="259" customFormat="1" ht="11.25"/>
    <row r="195" s="259" customFormat="1" ht="11.25"/>
    <row r="196" s="259" customFormat="1" ht="11.25"/>
    <row r="197" s="259" customFormat="1" ht="11.25"/>
    <row r="198" s="259" customFormat="1" ht="11.25"/>
    <row r="199" s="259" customFormat="1" ht="11.25"/>
    <row r="200" s="259" customFormat="1" ht="11.25"/>
    <row r="201" s="259" customFormat="1" ht="11.25"/>
    <row r="202" s="259" customFormat="1" ht="11.25"/>
    <row r="203" s="259" customFormat="1" ht="11.25"/>
    <row r="204" s="259" customFormat="1" ht="11.25"/>
    <row r="205" s="259" customFormat="1" ht="11.25"/>
    <row r="206" s="259" customFormat="1" ht="11.25"/>
    <row r="207" s="259" customFormat="1" ht="11.25"/>
    <row r="208" s="259" customFormat="1" ht="11.25"/>
    <row r="209" s="259" customFormat="1" ht="11.25"/>
    <row r="210" s="259" customFormat="1" ht="11.25"/>
    <row r="211" s="259" customFormat="1" ht="11.25"/>
    <row r="212" s="259" customFormat="1" ht="11.25"/>
    <row r="213" s="259" customFormat="1" ht="11.25"/>
    <row r="214" s="259" customFormat="1" ht="11.25"/>
    <row r="215" s="259" customFormat="1" ht="11.25"/>
    <row r="216" s="259" customFormat="1" ht="11.25"/>
    <row r="217" s="259" customFormat="1" ht="11.25"/>
    <row r="218" s="259" customFormat="1" ht="11.25"/>
    <row r="219" s="259" customFormat="1" ht="11.25"/>
    <row r="220" s="259" customFormat="1" ht="11.25"/>
    <row r="221" s="259" customFormat="1" ht="11.25"/>
    <row r="222" s="259" customFormat="1" ht="11.25"/>
    <row r="223" s="259" customFormat="1" ht="11.25"/>
    <row r="224" s="259" customFormat="1" ht="11.25"/>
    <row r="225" s="259" customFormat="1" ht="11.25"/>
    <row r="226" s="259" customFormat="1" ht="11.25"/>
    <row r="227" s="259" customFormat="1" ht="11.25"/>
    <row r="228" s="259" customFormat="1" ht="11.25"/>
    <row r="229" s="259" customFormat="1" ht="11.25"/>
    <row r="230" s="259" customFormat="1" ht="11.25"/>
    <row r="231" s="259" customFormat="1" ht="11.25"/>
    <row r="232" s="259" customFormat="1" ht="11.25"/>
    <row r="233" s="259" customFormat="1" ht="11.25"/>
    <row r="234" s="259" customFormat="1" ht="11.25"/>
    <row r="235" s="259" customFormat="1" ht="11.25"/>
    <row r="236" s="259" customFormat="1" ht="11.25"/>
    <row r="237" s="259" customFormat="1" ht="11.25"/>
    <row r="238" s="259" customFormat="1" ht="11.25"/>
    <row r="239" s="259" customFormat="1" ht="11.25"/>
    <row r="240" s="259" customFormat="1" ht="11.25"/>
    <row r="241" s="259" customFormat="1" ht="11.25"/>
    <row r="242" s="259" customFormat="1" ht="11.25"/>
    <row r="243" s="259" customFormat="1" ht="11.25"/>
    <row r="244" s="259" customFormat="1" ht="11.25"/>
    <row r="245" s="259" customFormat="1" ht="11.25"/>
    <row r="246" s="259" customFormat="1" ht="11.25"/>
    <row r="247" s="259" customFormat="1" ht="11.25"/>
    <row r="248" s="259" customFormat="1" ht="11.25"/>
    <row r="249" s="259" customFormat="1" ht="11.25"/>
    <row r="250" s="259" customFormat="1" ht="11.25"/>
    <row r="251" s="259" customFormat="1" ht="11.25"/>
    <row r="252" s="259" customFormat="1" ht="11.25"/>
    <row r="253" s="259" customFormat="1" ht="11.25"/>
    <row r="254" s="259" customFormat="1" ht="11.25"/>
    <row r="255" s="259" customFormat="1" ht="11.25"/>
    <row r="256" s="259" customFormat="1" ht="11.25"/>
    <row r="257" s="259" customFormat="1" ht="11.25"/>
    <row r="258" s="259" customFormat="1" ht="11.25"/>
    <row r="259" s="259" customFormat="1" ht="11.25"/>
    <row r="260" s="259" customFormat="1" ht="11.25"/>
    <row r="261" s="259" customFormat="1" ht="11.25"/>
    <row r="262" s="259" customFormat="1" ht="11.25"/>
    <row r="263" s="259" customFormat="1" ht="11.25"/>
    <row r="264" s="259" customFormat="1" ht="11.25"/>
    <row r="265" s="259" customFormat="1" ht="11.25"/>
    <row r="266" s="259" customFormat="1" ht="11.25"/>
    <row r="267" s="259" customFormat="1" ht="11.25"/>
    <row r="268" s="259" customFormat="1" ht="11.25"/>
    <row r="269" s="259" customFormat="1" ht="11.25"/>
    <row r="270" s="259" customFormat="1" ht="11.25"/>
    <row r="271" s="259" customFormat="1" ht="11.25"/>
    <row r="272" s="259" customFormat="1" ht="11.25"/>
    <row r="273" s="259" customFormat="1" ht="11.25"/>
    <row r="274" s="259" customFormat="1" ht="11.25"/>
    <row r="275" s="259" customFormat="1" ht="11.25"/>
    <row r="276" s="259" customFormat="1" ht="11.25"/>
    <row r="277" s="259" customFormat="1" ht="11.25"/>
    <row r="278" s="259" customFormat="1" ht="11.25"/>
    <row r="279" s="259" customFormat="1" ht="11.25"/>
    <row r="280" s="259" customFormat="1" ht="11.25"/>
    <row r="281" s="259" customFormat="1" ht="11.25"/>
    <row r="282" s="259" customFormat="1" ht="11.25"/>
    <row r="283" s="259" customFormat="1" ht="11.25"/>
    <row r="284" s="259" customFormat="1" ht="11.25"/>
    <row r="285" s="259" customFormat="1" ht="11.25"/>
    <row r="286" s="259" customFormat="1" ht="11.25"/>
    <row r="287" s="259" customFormat="1" ht="11.25"/>
    <row r="288" s="259" customFormat="1" ht="11.25"/>
    <row r="289" s="259" customFormat="1" ht="11.25"/>
    <row r="290" s="259" customFormat="1" ht="11.25"/>
    <row r="291" s="259" customFormat="1" ht="11.25"/>
    <row r="292" s="259" customFormat="1" ht="11.25"/>
    <row r="293" s="259" customFormat="1" ht="11.25"/>
    <row r="294" s="259" customFormat="1" ht="11.25"/>
    <row r="295" s="259" customFormat="1" ht="11.25"/>
    <row r="296" s="259" customFormat="1" ht="11.25"/>
    <row r="297" s="259" customFormat="1" ht="11.25"/>
    <row r="298" s="259" customFormat="1" ht="11.25"/>
    <row r="299" s="259" customFormat="1" ht="11.25"/>
    <row r="300" s="259" customFormat="1" ht="11.25"/>
    <row r="301" s="259" customFormat="1" ht="11.25"/>
    <row r="302" s="259" customFormat="1" ht="11.25"/>
    <row r="303" s="259" customFormat="1" ht="11.25"/>
    <row r="304" s="259" customFormat="1" ht="11.25"/>
    <row r="305" s="259" customFormat="1" ht="11.25"/>
    <row r="306" s="259" customFormat="1" ht="11.25"/>
    <row r="307" s="259" customFormat="1" ht="11.25"/>
    <row r="308" s="259" customFormat="1" ht="11.25"/>
    <row r="309" s="259" customFormat="1" ht="11.25"/>
    <row r="310" s="259" customFormat="1" ht="11.25"/>
    <row r="311" s="259" customFormat="1" ht="11.25"/>
    <row r="312" s="259" customFormat="1" ht="11.25"/>
    <row r="313" s="259" customFormat="1" ht="11.25"/>
    <row r="314" s="259" customFormat="1" ht="11.25"/>
    <row r="315" s="259" customFormat="1" ht="11.25"/>
    <row r="316" s="259" customFormat="1" ht="11.25"/>
    <row r="317" s="259" customFormat="1" ht="11.25"/>
    <row r="318" s="259" customFormat="1" ht="11.25"/>
    <row r="319" s="259" customFormat="1" ht="11.25"/>
    <row r="320" s="259" customFormat="1" ht="11.25"/>
    <row r="321" s="259" customFormat="1" ht="11.25"/>
    <row r="322" s="259" customFormat="1" ht="11.25"/>
    <row r="323" s="259" customFormat="1" ht="11.25"/>
    <row r="324" s="259" customFormat="1" ht="11.25"/>
    <row r="325" s="259" customFormat="1" ht="11.25"/>
    <row r="326" s="259" customFormat="1" ht="11.25"/>
    <row r="327" s="259" customFormat="1" ht="11.25"/>
    <row r="328" s="259" customFormat="1" ht="11.25"/>
    <row r="329" s="259" customFormat="1" ht="11.25"/>
    <row r="330" s="259" customFormat="1" ht="11.25"/>
    <row r="331" s="259" customFormat="1" ht="11.25"/>
    <row r="332" s="259" customFormat="1" ht="11.25"/>
    <row r="333" s="259" customFormat="1" ht="11.25"/>
    <row r="334" s="259" customFormat="1" ht="11.25"/>
    <row r="335" s="259" customFormat="1" ht="11.25"/>
    <row r="336" s="259" customFormat="1" ht="11.25"/>
    <row r="337" s="259" customFormat="1" ht="11.25"/>
    <row r="338" s="259" customFormat="1" ht="11.25"/>
    <row r="339" s="259" customFormat="1" ht="11.25"/>
    <row r="340" s="259" customFormat="1" ht="11.25"/>
    <row r="341" s="259" customFormat="1" ht="11.25"/>
    <row r="342" s="259" customFormat="1" ht="11.25"/>
    <row r="343" s="259" customFormat="1" ht="11.25"/>
    <row r="344" s="259" customFormat="1" ht="11.25"/>
    <row r="345" s="259" customFormat="1" ht="11.25"/>
    <row r="346" s="259" customFormat="1" ht="11.25"/>
    <row r="347" s="259" customFormat="1" ht="11.25"/>
    <row r="348" s="259" customFormat="1" ht="11.25"/>
    <row r="349" s="259" customFormat="1" ht="11.25"/>
    <row r="350" s="259" customFormat="1" ht="11.25"/>
    <row r="351" s="259" customFormat="1" ht="11.25"/>
    <row r="352" s="259" customFormat="1" ht="11.25"/>
    <row r="353" s="259" customFormat="1" ht="11.25"/>
    <row r="354" s="259" customFormat="1" ht="11.25"/>
    <row r="355" s="259" customFormat="1" ht="11.25"/>
    <row r="356" s="259" customFormat="1" ht="11.25"/>
    <row r="357" s="259" customFormat="1" ht="11.25"/>
    <row r="358" s="259" customFormat="1" ht="11.25"/>
    <row r="359" s="259" customFormat="1" ht="11.25"/>
    <row r="360" s="259" customFormat="1" ht="11.25"/>
    <row r="361" s="259" customFormat="1" ht="11.25"/>
    <row r="362" s="259" customFormat="1" ht="11.25"/>
    <row r="363" s="259" customFormat="1" ht="11.25"/>
    <row r="364" s="259" customFormat="1" ht="11.25"/>
    <row r="365" s="259" customFormat="1" ht="11.25"/>
    <row r="366" s="259" customFormat="1" ht="11.25"/>
    <row r="367" s="259" customFormat="1" ht="11.25"/>
    <row r="368" s="259" customFormat="1" ht="11.25"/>
    <row r="369" s="259" customFormat="1" ht="11.25"/>
    <row r="370" s="259" customFormat="1" ht="11.25"/>
    <row r="371" s="259" customFormat="1" ht="11.25"/>
    <row r="372" s="259" customFormat="1" ht="11.25"/>
    <row r="373" s="259" customFormat="1" ht="11.25"/>
    <row r="374" s="259" customFormat="1" ht="11.25"/>
    <row r="375" s="259" customFormat="1" ht="11.25"/>
    <row r="376" s="259" customFormat="1" ht="11.25"/>
    <row r="377" s="259" customFormat="1" ht="11.25"/>
    <row r="378" s="259" customFormat="1" ht="11.25"/>
    <row r="379" s="259" customFormat="1" ht="11.25"/>
    <row r="380" s="259" customFormat="1" ht="11.25"/>
    <row r="381" s="259" customFormat="1" ht="11.25"/>
    <row r="382" s="259" customFormat="1" ht="11.25"/>
    <row r="383" s="259" customFormat="1" ht="11.25"/>
    <row r="384" s="259" customFormat="1" ht="11.25"/>
    <row r="385" s="259" customFormat="1" ht="11.25"/>
    <row r="386" s="259" customFormat="1" ht="11.25"/>
    <row r="387" s="259" customFormat="1" ht="11.25"/>
    <row r="388" s="259" customFormat="1" ht="11.25"/>
    <row r="389" s="259" customFormat="1" ht="11.25"/>
    <row r="390" s="259" customFormat="1" ht="11.25"/>
    <row r="391" s="259" customFormat="1" ht="11.25"/>
    <row r="392" s="259" customFormat="1" ht="11.25"/>
    <row r="393" s="259" customFormat="1" ht="11.25"/>
    <row r="394" s="259" customFormat="1" ht="11.25"/>
    <row r="395" s="259" customFormat="1" ht="11.25"/>
    <row r="396" s="259" customFormat="1" ht="11.25"/>
    <row r="397" s="259" customFormat="1" ht="11.25"/>
    <row r="398" s="259" customFormat="1" ht="11.25"/>
    <row r="399" s="259" customFormat="1" ht="11.25"/>
    <row r="400" s="259" customFormat="1" ht="11.25"/>
    <row r="401" s="259" customFormat="1" ht="11.25"/>
    <row r="402" s="259" customFormat="1" ht="11.25"/>
    <row r="403" s="259" customFormat="1" ht="11.25"/>
    <row r="404" s="259" customFormat="1" ht="11.25"/>
    <row r="405" s="259" customFormat="1" ht="11.25"/>
    <row r="406" s="259" customFormat="1" ht="11.25"/>
    <row r="407" s="259" customFormat="1" ht="11.25"/>
    <row r="408" s="259" customFormat="1" ht="11.25"/>
    <row r="409" s="259" customFormat="1" ht="11.25"/>
    <row r="410" s="259" customFormat="1" ht="11.25"/>
    <row r="411" s="259" customFormat="1" ht="11.25"/>
    <row r="412" s="259" customFormat="1" ht="11.25"/>
    <row r="413" s="259" customFormat="1" ht="11.25"/>
    <row r="414" s="259" customFormat="1" ht="11.25"/>
    <row r="415" s="259" customFormat="1" ht="11.25"/>
    <row r="416" s="259" customFormat="1" ht="11.25"/>
    <row r="417" s="259" customFormat="1" ht="11.25"/>
    <row r="418" s="259" customFormat="1" ht="11.25"/>
    <row r="419" s="259" customFormat="1" ht="11.25"/>
    <row r="420" s="259" customFormat="1" ht="11.25"/>
    <row r="421" s="259" customFormat="1" ht="11.25"/>
    <row r="422" s="259" customFormat="1" ht="11.25"/>
    <row r="423" s="259" customFormat="1" ht="11.25"/>
    <row r="424" s="259" customFormat="1" ht="11.25"/>
    <row r="425" s="259" customFormat="1" ht="11.25"/>
    <row r="426" s="259" customFormat="1" ht="11.25"/>
    <row r="427" s="259" customFormat="1" ht="11.25"/>
    <row r="428" s="259" customFormat="1" ht="11.25"/>
    <row r="429" s="259" customFormat="1" ht="11.25"/>
    <row r="430" s="259" customFormat="1" ht="11.25"/>
    <row r="431" s="259" customFormat="1" ht="11.25"/>
    <row r="432" s="259" customFormat="1" ht="11.25"/>
    <row r="433" s="259" customFormat="1" ht="11.25"/>
    <row r="434" s="259" customFormat="1" ht="11.25"/>
    <row r="435" s="259" customFormat="1" ht="11.25"/>
    <row r="436" s="259" customFormat="1" ht="11.25"/>
    <row r="437" s="259" customFormat="1" ht="11.25"/>
    <row r="438" s="259" customFormat="1" ht="11.25"/>
    <row r="439" s="259" customFormat="1" ht="11.25"/>
    <row r="440" s="259" customFormat="1" ht="11.25"/>
    <row r="441" s="259" customFormat="1" ht="11.25"/>
    <row r="442" s="259" customFormat="1" ht="11.25"/>
    <row r="443" s="259" customFormat="1" ht="11.25"/>
    <row r="444" s="259" customFormat="1" ht="11.25"/>
    <row r="445" s="259" customFormat="1" ht="11.25"/>
    <row r="446" s="259" customFormat="1" ht="11.25"/>
    <row r="447" s="259" customFormat="1" ht="11.25"/>
    <row r="448" s="259" customFormat="1" ht="11.25"/>
    <row r="449" s="259" customFormat="1" ht="11.25"/>
    <row r="450" s="259" customFormat="1" ht="11.25"/>
    <row r="451" s="259" customFormat="1" ht="11.25"/>
    <row r="452" s="259" customFormat="1" ht="11.25"/>
    <row r="453" s="259" customFormat="1" ht="11.25"/>
    <row r="454" s="259" customFormat="1" ht="11.25"/>
    <row r="455" s="259" customFormat="1" ht="11.25"/>
    <row r="456" s="259" customFormat="1" ht="11.25"/>
    <row r="457" s="259" customFormat="1" ht="11.25"/>
    <row r="458" s="259" customFormat="1" ht="11.25"/>
    <row r="459" s="259" customFormat="1" ht="11.25"/>
    <row r="460" s="259" customFormat="1" ht="11.25"/>
    <row r="461" s="259" customFormat="1" ht="11.25"/>
    <row r="462" s="259" customFormat="1" ht="11.25"/>
  </sheetData>
  <sheetProtection password="8870" sheet="1"/>
  <mergeCells count="4">
    <mergeCell ref="A2:J2"/>
    <mergeCell ref="A3:J3"/>
    <mergeCell ref="A4:J4"/>
    <mergeCell ref="L2:U2"/>
  </mergeCells>
  <printOptions horizontalCentered="1"/>
  <pageMargins left="0.75" right="0.75" top="1.5748031496062993" bottom="0.3937007874015748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N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12.421875" style="0" customWidth="1"/>
    <col min="4" max="4" width="13.421875" style="0" customWidth="1"/>
    <col min="5" max="5" width="13.57421875" style="0" customWidth="1"/>
    <col min="6" max="7" width="11.8515625" style="0" customWidth="1"/>
    <col min="8" max="8" width="12.140625" style="0" customWidth="1"/>
    <col min="9" max="9" width="14.140625" style="0" customWidth="1"/>
    <col min="10" max="10" width="13.57421875" style="0" bestFit="1" customWidth="1"/>
    <col min="11" max="11" width="19.57421875" style="0" customWidth="1"/>
  </cols>
  <sheetData>
    <row r="2" spans="1:14" s="12" customFormat="1" ht="20.25" customHeight="1">
      <c r="A2" s="978" t="s">
        <v>48</v>
      </c>
      <c r="B2" s="978"/>
      <c r="C2" s="978"/>
      <c r="D2" s="978"/>
      <c r="E2" s="978"/>
      <c r="F2" s="978"/>
      <c r="G2" s="978"/>
      <c r="H2" s="978"/>
      <c r="I2" s="978"/>
      <c r="J2" s="395"/>
      <c r="K2" s="395"/>
      <c r="L2" s="395"/>
      <c r="M2" s="395"/>
      <c r="N2" s="395"/>
    </row>
    <row r="3" spans="1:14" ht="20.25" customHeight="1">
      <c r="A3" s="978" t="s">
        <v>49</v>
      </c>
      <c r="B3" s="978"/>
      <c r="C3" s="978"/>
      <c r="D3" s="978"/>
      <c r="E3" s="978"/>
      <c r="F3" s="978"/>
      <c r="G3" s="978"/>
      <c r="H3" s="978"/>
      <c r="I3" s="978"/>
      <c r="J3" s="342"/>
      <c r="K3" s="342"/>
      <c r="L3" s="342"/>
      <c r="M3" s="342"/>
      <c r="N3" s="342"/>
    </row>
    <row r="4" spans="1:14" ht="12" customHeight="1" thickBot="1">
      <c r="A4" s="13"/>
      <c r="B4" s="13"/>
      <c r="C4" s="13"/>
      <c r="D4" s="13"/>
      <c r="E4" s="13"/>
      <c r="F4" s="13"/>
      <c r="G4" s="13"/>
      <c r="H4" s="13"/>
      <c r="I4" s="14" t="s">
        <v>12</v>
      </c>
      <c r="J4" s="314"/>
      <c r="K4" s="342"/>
      <c r="L4" s="342"/>
      <c r="M4" s="342"/>
      <c r="N4" s="342"/>
    </row>
    <row r="5" spans="1:14" ht="69.75" customHeight="1" thickTop="1">
      <c r="A5" s="586" t="s">
        <v>13</v>
      </c>
      <c r="B5" s="359" t="s">
        <v>296</v>
      </c>
      <c r="C5" s="586" t="s">
        <v>293</v>
      </c>
      <c r="D5" s="587" t="s">
        <v>294</v>
      </c>
      <c r="E5" s="359" t="s">
        <v>295</v>
      </c>
      <c r="F5" s="586" t="s">
        <v>297</v>
      </c>
      <c r="G5" s="359" t="s">
        <v>298</v>
      </c>
      <c r="H5" s="359" t="s">
        <v>299</v>
      </c>
      <c r="I5" s="586" t="s">
        <v>15</v>
      </c>
      <c r="J5" s="342"/>
      <c r="K5" s="342"/>
      <c r="L5" s="342"/>
      <c r="M5" s="342"/>
      <c r="N5" s="342"/>
    </row>
    <row r="6" spans="1:13" s="79" customFormat="1" ht="12" customHeight="1">
      <c r="A6" s="381" t="s">
        <v>16</v>
      </c>
      <c r="B6" s="360">
        <v>77301.28963</v>
      </c>
      <c r="C6" s="360">
        <v>445629</v>
      </c>
      <c r="D6" s="360">
        <v>1243881</v>
      </c>
      <c r="E6" s="360">
        <v>396853</v>
      </c>
      <c r="F6" s="360">
        <v>189254</v>
      </c>
      <c r="G6" s="360">
        <v>178.97865</v>
      </c>
      <c r="H6" s="361">
        <v>31983</v>
      </c>
      <c r="I6" s="588">
        <f>SUM(B6:H6)</f>
        <v>2385080.26828</v>
      </c>
      <c r="J6" s="589"/>
      <c r="L6" s="41"/>
      <c r="M6" s="142"/>
    </row>
    <row r="7" spans="1:13" s="79" customFormat="1" ht="12" customHeight="1">
      <c r="A7" s="381" t="s">
        <v>17</v>
      </c>
      <c r="B7" s="360">
        <v>19948.617199999997</v>
      </c>
      <c r="C7" s="360">
        <v>136196</v>
      </c>
      <c r="D7" s="360">
        <v>154414</v>
      </c>
      <c r="E7" s="360">
        <v>69741</v>
      </c>
      <c r="F7" s="360">
        <v>52325</v>
      </c>
      <c r="G7" s="360">
        <v>29.764760000000003</v>
      </c>
      <c r="H7" s="361">
        <v>-3169</v>
      </c>
      <c r="I7" s="588">
        <f aca="true" t="shared" si="0" ref="I7:I20">SUM(B7:H7)</f>
        <v>429485.38195999997</v>
      </c>
      <c r="J7" s="589"/>
      <c r="L7" s="41"/>
      <c r="M7" s="142"/>
    </row>
    <row r="8" spans="1:13" s="79" customFormat="1" ht="12" customHeight="1">
      <c r="A8" s="381" t="s">
        <v>18</v>
      </c>
      <c r="B8" s="360">
        <v>42386.68079999999</v>
      </c>
      <c r="C8" s="360">
        <v>379320</v>
      </c>
      <c r="D8" s="360">
        <v>929521</v>
      </c>
      <c r="E8" s="360">
        <v>340355</v>
      </c>
      <c r="F8" s="360">
        <v>156559</v>
      </c>
      <c r="G8" s="360">
        <v>752.0197900000001</v>
      </c>
      <c r="H8" s="361">
        <v>61292</v>
      </c>
      <c r="I8" s="588">
        <f t="shared" si="0"/>
        <v>1910185.70059</v>
      </c>
      <c r="J8" s="589"/>
      <c r="L8" s="41"/>
      <c r="M8" s="142"/>
    </row>
    <row r="9" spans="1:13" s="79" customFormat="1" ht="12" customHeight="1">
      <c r="A9" s="361" t="s">
        <v>19</v>
      </c>
      <c r="B9" s="360">
        <v>5176.6343</v>
      </c>
      <c r="C9" s="360">
        <v>114191</v>
      </c>
      <c r="D9" s="360">
        <v>71823</v>
      </c>
      <c r="E9" s="360">
        <v>28020</v>
      </c>
      <c r="F9" s="360">
        <v>25916</v>
      </c>
      <c r="G9" s="360">
        <v>12.69875</v>
      </c>
      <c r="H9" s="361">
        <v>-1510</v>
      </c>
      <c r="I9" s="588">
        <f t="shared" si="0"/>
        <v>243629.33305000002</v>
      </c>
      <c r="J9" s="589"/>
      <c r="L9" s="41"/>
      <c r="M9" s="142"/>
    </row>
    <row r="10" spans="1:13" s="79" customFormat="1" ht="12" customHeight="1">
      <c r="A10" s="381" t="s">
        <v>20</v>
      </c>
      <c r="B10" s="360">
        <v>6152.085929999999</v>
      </c>
      <c r="C10" s="360">
        <v>33611</v>
      </c>
      <c r="D10" s="360">
        <v>58498</v>
      </c>
      <c r="E10" s="360">
        <v>22794</v>
      </c>
      <c r="F10" s="360">
        <v>15937</v>
      </c>
      <c r="G10" s="360">
        <v>17.39616</v>
      </c>
      <c r="H10" s="361">
        <v>0</v>
      </c>
      <c r="I10" s="588">
        <f t="shared" si="0"/>
        <v>137009.48209</v>
      </c>
      <c r="J10" s="589"/>
      <c r="L10" s="41"/>
      <c r="M10" s="142"/>
    </row>
    <row r="11" spans="1:13" s="79" customFormat="1" ht="12" customHeight="1">
      <c r="A11" s="381" t="s">
        <v>21</v>
      </c>
      <c r="B11" s="360">
        <v>2033.7799600000003</v>
      </c>
      <c r="C11" s="360">
        <v>14829</v>
      </c>
      <c r="D11" s="360">
        <v>24302</v>
      </c>
      <c r="E11" s="360">
        <v>8814</v>
      </c>
      <c r="F11" s="360">
        <v>6631</v>
      </c>
      <c r="G11" s="360">
        <v>0.15619</v>
      </c>
      <c r="H11" s="361">
        <v>0</v>
      </c>
      <c r="I11" s="588">
        <f t="shared" si="0"/>
        <v>56609.93615</v>
      </c>
      <c r="J11" s="589"/>
      <c r="L11" s="41"/>
      <c r="M11" s="142"/>
    </row>
    <row r="12" spans="1:13" s="79" customFormat="1" ht="12" customHeight="1">
      <c r="A12" s="381" t="s">
        <v>22</v>
      </c>
      <c r="B12" s="360">
        <v>9073.95076</v>
      </c>
      <c r="C12" s="360">
        <v>65196</v>
      </c>
      <c r="D12" s="360">
        <v>135662</v>
      </c>
      <c r="E12" s="360">
        <v>61285</v>
      </c>
      <c r="F12" s="360">
        <v>29698</v>
      </c>
      <c r="G12" s="360">
        <v>16.21705</v>
      </c>
      <c r="H12" s="361">
        <v>202</v>
      </c>
      <c r="I12" s="588">
        <f t="shared" si="0"/>
        <v>301133.16781</v>
      </c>
      <c r="J12" s="589"/>
      <c r="L12" s="41"/>
      <c r="M12" s="142"/>
    </row>
    <row r="13" spans="1:13" s="79" customFormat="1" ht="12" customHeight="1">
      <c r="A13" s="381" t="s">
        <v>23</v>
      </c>
      <c r="B13" s="360">
        <v>36954.61041</v>
      </c>
      <c r="C13" s="360">
        <v>178824</v>
      </c>
      <c r="D13" s="360">
        <v>747730</v>
      </c>
      <c r="E13" s="360">
        <v>202401</v>
      </c>
      <c r="F13" s="360">
        <v>140566</v>
      </c>
      <c r="G13" s="360">
        <v>751.2334000000002</v>
      </c>
      <c r="H13" s="361">
        <v>-1363</v>
      </c>
      <c r="I13" s="588">
        <f t="shared" si="0"/>
        <v>1305863.84381</v>
      </c>
      <c r="J13" s="589"/>
      <c r="L13" s="41"/>
      <c r="M13" s="142"/>
    </row>
    <row r="14" spans="1:13" s="79" customFormat="1" ht="12" customHeight="1">
      <c r="A14" s="381" t="s">
        <v>24</v>
      </c>
      <c r="B14" s="360">
        <v>8544.50512</v>
      </c>
      <c r="C14" s="360">
        <v>158882</v>
      </c>
      <c r="D14" s="360">
        <v>110010</v>
      </c>
      <c r="E14" s="360">
        <v>54153</v>
      </c>
      <c r="F14" s="360">
        <v>40795</v>
      </c>
      <c r="G14" s="360">
        <v>2.25088</v>
      </c>
      <c r="H14" s="361">
        <v>27</v>
      </c>
      <c r="I14" s="588">
        <f t="shared" si="0"/>
        <v>372413.756</v>
      </c>
      <c r="J14" s="589"/>
      <c r="L14" s="41"/>
      <c r="M14" s="142"/>
    </row>
    <row r="15" spans="1:13" s="79" customFormat="1" ht="12" customHeight="1">
      <c r="A15" s="381" t="s">
        <v>25</v>
      </c>
      <c r="B15" s="360">
        <v>9266.78846</v>
      </c>
      <c r="C15" s="360">
        <v>64106</v>
      </c>
      <c r="D15" s="360">
        <v>162602</v>
      </c>
      <c r="E15" s="360">
        <v>74210</v>
      </c>
      <c r="F15" s="360">
        <v>39306</v>
      </c>
      <c r="G15" s="360">
        <v>95.30431</v>
      </c>
      <c r="H15" s="361">
        <v>0</v>
      </c>
      <c r="I15" s="588">
        <f t="shared" si="0"/>
        <v>349586.09277</v>
      </c>
      <c r="J15" s="589"/>
      <c r="L15" s="41"/>
      <c r="M15" s="142"/>
    </row>
    <row r="16" spans="1:13" s="79" customFormat="1" ht="12" customHeight="1">
      <c r="A16" s="381" t="s">
        <v>26</v>
      </c>
      <c r="B16" s="360">
        <v>0</v>
      </c>
      <c r="C16" s="360">
        <v>50780</v>
      </c>
      <c r="D16" s="360">
        <v>197932</v>
      </c>
      <c r="E16" s="360">
        <v>56364</v>
      </c>
      <c r="F16" s="360">
        <v>51376</v>
      </c>
      <c r="G16" s="360">
        <v>0</v>
      </c>
      <c r="H16" s="361">
        <v>0</v>
      </c>
      <c r="I16" s="588">
        <f t="shared" si="0"/>
        <v>356452</v>
      </c>
      <c r="J16" s="589"/>
      <c r="L16" s="41"/>
      <c r="M16" s="142"/>
    </row>
    <row r="17" spans="1:13" s="79" customFormat="1" ht="12" customHeight="1">
      <c r="A17" s="381" t="s">
        <v>27</v>
      </c>
      <c r="B17" s="360">
        <v>3878.58935</v>
      </c>
      <c r="C17" s="360">
        <v>42012</v>
      </c>
      <c r="D17" s="360">
        <v>59273</v>
      </c>
      <c r="E17" s="360">
        <v>24860</v>
      </c>
      <c r="F17" s="360">
        <v>23012</v>
      </c>
      <c r="G17" s="360">
        <v>166.20665</v>
      </c>
      <c r="H17" s="361">
        <v>0</v>
      </c>
      <c r="I17" s="588">
        <f t="shared" si="0"/>
        <v>153201.796</v>
      </c>
      <c r="J17" s="589"/>
      <c r="L17" s="41"/>
      <c r="M17" s="142"/>
    </row>
    <row r="18" spans="1:13" s="79" customFormat="1" ht="12" customHeight="1">
      <c r="A18" s="381" t="s">
        <v>28</v>
      </c>
      <c r="B18" s="360">
        <v>17794.705209999996</v>
      </c>
      <c r="C18" s="360">
        <v>76898</v>
      </c>
      <c r="D18" s="360">
        <v>435948</v>
      </c>
      <c r="E18" s="360">
        <v>94388</v>
      </c>
      <c r="F18" s="360">
        <v>33054</v>
      </c>
      <c r="G18" s="360">
        <v>12.719119999999998</v>
      </c>
      <c r="H18" s="361">
        <v>0</v>
      </c>
      <c r="I18" s="588">
        <f t="shared" si="0"/>
        <v>658095.4243300001</v>
      </c>
      <c r="J18" s="589"/>
      <c r="L18" s="41"/>
      <c r="M18" s="142"/>
    </row>
    <row r="19" spans="1:13" s="79" customFormat="1" ht="12" customHeight="1">
      <c r="A19" s="381" t="s">
        <v>29</v>
      </c>
      <c r="B19" s="360">
        <v>120699.79641000001</v>
      </c>
      <c r="C19" s="360">
        <v>419704</v>
      </c>
      <c r="D19" s="360">
        <v>812107</v>
      </c>
      <c r="E19" s="360">
        <v>308112</v>
      </c>
      <c r="F19" s="360">
        <v>163564</v>
      </c>
      <c r="G19" s="360">
        <v>557.12222</v>
      </c>
      <c r="H19" s="361">
        <v>-11571</v>
      </c>
      <c r="I19" s="588">
        <f t="shared" si="0"/>
        <v>1813172.91863</v>
      </c>
      <c r="J19" s="589"/>
      <c r="L19" s="41"/>
      <c r="M19" s="142"/>
    </row>
    <row r="20" spans="1:13" s="79" customFormat="1" ht="12" customHeight="1">
      <c r="A20" s="381" t="s">
        <v>30</v>
      </c>
      <c r="B20" s="360">
        <v>11876.698540000001</v>
      </c>
      <c r="C20" s="360">
        <v>197506</v>
      </c>
      <c r="D20" s="360">
        <v>167940</v>
      </c>
      <c r="E20" s="360">
        <v>73926</v>
      </c>
      <c r="F20" s="360">
        <v>59677</v>
      </c>
      <c r="G20" s="360">
        <v>339.67265000000003</v>
      </c>
      <c r="H20" s="361">
        <v>-3988</v>
      </c>
      <c r="I20" s="931">
        <f t="shared" si="0"/>
        <v>507277.37119000003</v>
      </c>
      <c r="J20" s="589"/>
      <c r="L20" s="41"/>
      <c r="M20" s="142"/>
    </row>
    <row r="21" spans="1:13" s="79" customFormat="1" ht="21" customHeight="1" thickBot="1">
      <c r="A21" s="590" t="s">
        <v>15</v>
      </c>
      <c r="B21" s="362">
        <f>SUM(B6:B20)</f>
        <v>371088.73208</v>
      </c>
      <c r="C21" s="362">
        <f aca="true" t="shared" si="1" ref="C21:H21">SUM(C6:C20)</f>
        <v>2377684</v>
      </c>
      <c r="D21" s="362">
        <f t="shared" si="1"/>
        <v>5311643</v>
      </c>
      <c r="E21" s="362">
        <f t="shared" si="1"/>
        <v>1816276</v>
      </c>
      <c r="F21" s="362">
        <f t="shared" si="1"/>
        <v>1027670</v>
      </c>
      <c r="G21" s="362">
        <f t="shared" si="1"/>
        <v>2931.74058</v>
      </c>
      <c r="H21" s="362">
        <f t="shared" si="1"/>
        <v>71903</v>
      </c>
      <c r="I21" s="591">
        <f>SUM(I6:I20)</f>
        <v>10979196.47266</v>
      </c>
      <c r="J21" s="589"/>
      <c r="K21" s="152"/>
      <c r="L21" s="41"/>
      <c r="M21" s="142"/>
    </row>
    <row r="22" spans="1:11" s="79" customFormat="1" ht="32.25" customHeight="1" thickTop="1">
      <c r="A22" s="985" t="s">
        <v>613</v>
      </c>
      <c r="B22" s="985"/>
      <c r="C22" s="985"/>
      <c r="D22" s="985"/>
      <c r="E22" s="985"/>
      <c r="F22" s="985"/>
      <c r="G22" s="985"/>
      <c r="H22" s="985"/>
      <c r="I22" s="985"/>
      <c r="J22" s="340"/>
      <c r="K22" s="88"/>
    </row>
    <row r="23" spans="1:11" s="79" customFormat="1" ht="16.5" customHeight="1">
      <c r="A23" s="592"/>
      <c r="B23" s="340"/>
      <c r="C23" s="592"/>
      <c r="D23" s="592"/>
      <c r="E23" s="592"/>
      <c r="F23" s="592"/>
      <c r="G23" s="592"/>
      <c r="H23" s="592"/>
      <c r="I23" s="591"/>
      <c r="J23" s="380"/>
      <c r="K23" s="88"/>
    </row>
    <row r="24" spans="1:11" s="340" customFormat="1" ht="21.75" customHeight="1">
      <c r="A24" s="984"/>
      <c r="B24" s="984"/>
      <c r="C24" s="984"/>
      <c r="D24" s="984"/>
      <c r="E24" s="984"/>
      <c r="F24" s="984"/>
      <c r="G24" s="984"/>
      <c r="H24" s="984"/>
      <c r="I24" s="984"/>
      <c r="K24" s="380"/>
    </row>
    <row r="25" spans="1:11" s="342" customFormat="1" ht="15" customHeight="1">
      <c r="A25" s="351"/>
      <c r="B25" s="824"/>
      <c r="C25" s="824"/>
      <c r="D25" s="824"/>
      <c r="E25" s="824"/>
      <c r="F25" s="824"/>
      <c r="G25" s="824"/>
      <c r="H25" s="824"/>
      <c r="I25" s="824"/>
      <c r="K25" s="343"/>
    </row>
    <row r="26" spans="1:9" s="342" customFormat="1" ht="12.75">
      <c r="A26" s="391"/>
      <c r="B26" s="392"/>
      <c r="C26" s="351"/>
      <c r="D26" s="351"/>
      <c r="E26" s="351"/>
      <c r="F26" s="351"/>
      <c r="G26" s="351"/>
      <c r="H26" s="351"/>
      <c r="I26" s="352"/>
    </row>
    <row r="27" spans="1:9" s="342" customFormat="1" ht="12.75">
      <c r="A27" s="393"/>
      <c r="B27" s="394"/>
      <c r="C27" s="351"/>
      <c r="D27" s="351"/>
      <c r="E27" s="351"/>
      <c r="F27" s="351"/>
      <c r="G27" s="351"/>
      <c r="H27" s="351"/>
      <c r="I27" s="351"/>
    </row>
    <row r="28" spans="1:9" s="342" customFormat="1" ht="12.75">
      <c r="A28" s="393"/>
      <c r="B28" s="394"/>
      <c r="C28" s="351"/>
      <c r="D28" s="351"/>
      <c r="E28" s="351"/>
      <c r="F28" s="351"/>
      <c r="G28" s="351"/>
      <c r="H28" s="351"/>
      <c r="I28" s="351"/>
    </row>
    <row r="29" spans="1:9" s="342" customFormat="1" ht="12.75">
      <c r="A29" s="393"/>
      <c r="B29" s="394"/>
      <c r="C29" s="351"/>
      <c r="D29" s="351"/>
      <c r="E29" s="351"/>
      <c r="F29" s="351"/>
      <c r="G29" s="351"/>
      <c r="H29" s="351"/>
      <c r="I29" s="351"/>
    </row>
    <row r="30" spans="1:9" s="342" customFormat="1" ht="12.75">
      <c r="A30" s="361"/>
      <c r="B30" s="394"/>
      <c r="C30" s="351"/>
      <c r="D30" s="351"/>
      <c r="E30" s="351"/>
      <c r="F30" s="351"/>
      <c r="G30" s="351"/>
      <c r="H30" s="351"/>
      <c r="I30" s="352"/>
    </row>
    <row r="31" spans="1:9" s="342" customFormat="1" ht="12.75">
      <c r="A31" s="393"/>
      <c r="B31" s="394"/>
      <c r="C31" s="351"/>
      <c r="D31" s="351"/>
      <c r="E31" s="351"/>
      <c r="F31" s="351"/>
      <c r="G31" s="351"/>
      <c r="H31" s="351"/>
      <c r="I31" s="351"/>
    </row>
    <row r="32" spans="1:9" s="342" customFormat="1" ht="12.75">
      <c r="A32" s="393"/>
      <c r="B32" s="394"/>
      <c r="C32" s="351"/>
      <c r="D32" s="351"/>
      <c r="E32" s="351"/>
      <c r="F32" s="351"/>
      <c r="G32" s="351"/>
      <c r="H32" s="351"/>
      <c r="I32" s="351"/>
    </row>
    <row r="33" spans="1:9" s="342" customFormat="1" ht="12.75">
      <c r="A33" s="393"/>
      <c r="B33" s="394"/>
      <c r="C33" s="351"/>
      <c r="D33" s="351"/>
      <c r="E33" s="351"/>
      <c r="F33" s="351"/>
      <c r="G33" s="351"/>
      <c r="H33" s="351"/>
      <c r="I33" s="351"/>
    </row>
    <row r="34" spans="1:9" s="342" customFormat="1" ht="12.75">
      <c r="A34" s="393"/>
      <c r="B34" s="394"/>
      <c r="C34" s="351"/>
      <c r="D34" s="351"/>
      <c r="E34" s="351"/>
      <c r="F34" s="351"/>
      <c r="G34" s="351"/>
      <c r="H34" s="351"/>
      <c r="I34" s="351"/>
    </row>
    <row r="35" spans="1:9" s="342" customFormat="1" ht="12.75">
      <c r="A35" s="393"/>
      <c r="B35" s="394"/>
      <c r="C35" s="351"/>
      <c r="D35" s="351"/>
      <c r="E35" s="351"/>
      <c r="F35" s="351"/>
      <c r="G35" s="351"/>
      <c r="H35" s="351"/>
      <c r="I35" s="351"/>
    </row>
    <row r="36" spans="1:2" s="342" customFormat="1" ht="12.75">
      <c r="A36" s="381"/>
      <c r="B36" s="382"/>
    </row>
    <row r="37" spans="1:2" s="342" customFormat="1" ht="12.75">
      <c r="A37" s="393"/>
      <c r="B37" s="382"/>
    </row>
    <row r="38" spans="1:2" s="342" customFormat="1" ht="12.75">
      <c r="A38" s="393"/>
      <c r="B38" s="382"/>
    </row>
    <row r="39" spans="1:2" s="342" customFormat="1" ht="12.75">
      <c r="A39" s="393"/>
      <c r="B39" s="382"/>
    </row>
    <row r="40" spans="1:2" s="342" customFormat="1" ht="12.75">
      <c r="A40" s="393"/>
      <c r="B40" s="382"/>
    </row>
    <row r="41" spans="1:2" s="342" customFormat="1" ht="12.75">
      <c r="A41" s="393"/>
      <c r="B41" s="382"/>
    </row>
    <row r="42" spans="1:3" s="342" customFormat="1" ht="12.75">
      <c r="A42" s="573"/>
      <c r="B42" s="382"/>
      <c r="C42" s="382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</sheetData>
  <sheetProtection password="8870" sheet="1"/>
  <mergeCells count="4">
    <mergeCell ref="A24:I24"/>
    <mergeCell ref="A22:I22"/>
    <mergeCell ref="A2:I2"/>
    <mergeCell ref="A3:I3"/>
  </mergeCells>
  <printOptions horizontalCentered="1"/>
  <pageMargins left="0.75" right="0.75" top="1.5748031496062993" bottom="0.3937007874015748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2:AS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57421875" style="261" customWidth="1"/>
    <col min="2" max="2" width="11.57421875" style="261" customWidth="1"/>
    <col min="3" max="4" width="11.140625" style="261" customWidth="1"/>
    <col min="5" max="5" width="12.7109375" style="261" customWidth="1"/>
    <col min="6" max="6" width="12.57421875" style="261" customWidth="1"/>
    <col min="7" max="9" width="12.00390625" style="261" customWidth="1"/>
    <col min="10" max="16384" width="11.421875" style="261" customWidth="1"/>
  </cols>
  <sheetData>
    <row r="2" spans="1:6" s="259" customFormat="1" ht="21" customHeight="1">
      <c r="A2" s="1025" t="s">
        <v>227</v>
      </c>
      <c r="B2" s="1049"/>
      <c r="C2" s="1049"/>
      <c r="D2" s="1049"/>
      <c r="E2" s="1049"/>
      <c r="F2" s="258"/>
    </row>
    <row r="3" spans="1:6" s="259" customFormat="1" ht="30" customHeight="1">
      <c r="A3" s="1025" t="s">
        <v>165</v>
      </c>
      <c r="B3" s="1049"/>
      <c r="C3" s="1049"/>
      <c r="D3" s="1049"/>
      <c r="E3" s="1049"/>
      <c r="F3" s="258"/>
    </row>
    <row r="4" spans="1:5" s="46" customFormat="1" ht="30" customHeight="1">
      <c r="A4" s="1025" t="s">
        <v>564</v>
      </c>
      <c r="B4" s="1049"/>
      <c r="C4" s="1049"/>
      <c r="D4" s="1049"/>
      <c r="E4" s="1049"/>
    </row>
    <row r="5" spans="1:5" ht="19.5" customHeight="1" thickBot="1">
      <c r="A5" s="260"/>
      <c r="B5" s="260"/>
      <c r="C5" s="260"/>
      <c r="D5" s="260"/>
      <c r="E5" s="248" t="s">
        <v>12</v>
      </c>
    </row>
    <row r="6" spans="1:5" ht="45" customHeight="1" thickTop="1">
      <c r="A6" s="52" t="s">
        <v>98</v>
      </c>
      <c r="B6" s="296" t="s">
        <v>223</v>
      </c>
      <c r="C6" s="296" t="s">
        <v>521</v>
      </c>
      <c r="D6" s="296" t="s">
        <v>522</v>
      </c>
      <c r="E6" s="296" t="s">
        <v>15</v>
      </c>
    </row>
    <row r="7" spans="1:11" s="259" customFormat="1" ht="12.75" customHeight="1">
      <c r="A7" s="259" t="s">
        <v>16</v>
      </c>
      <c r="B7" s="246">
        <v>50254.1</v>
      </c>
      <c r="C7" s="843">
        <v>0</v>
      </c>
      <c r="D7" s="246">
        <v>13175.140000000001</v>
      </c>
      <c r="E7" s="246">
        <v>63429.24</v>
      </c>
      <c r="F7" s="264"/>
      <c r="G7" s="265"/>
      <c r="H7" s="265"/>
      <c r="I7" s="265"/>
      <c r="J7" s="263"/>
      <c r="K7" s="258"/>
    </row>
    <row r="8" spans="1:11" s="259" customFormat="1" ht="12.75" customHeight="1">
      <c r="A8" s="259" t="s">
        <v>17</v>
      </c>
      <c r="B8" s="246">
        <v>12369.66</v>
      </c>
      <c r="C8" s="246">
        <v>1942.32</v>
      </c>
      <c r="D8" s="246">
        <v>13808.490000000002</v>
      </c>
      <c r="E8" s="246">
        <v>28120.47</v>
      </c>
      <c r="F8" s="264"/>
      <c r="G8" s="265"/>
      <c r="H8" s="265"/>
      <c r="I8" s="265"/>
      <c r="J8" s="263"/>
      <c r="K8" s="258"/>
    </row>
    <row r="9" spans="1:11" s="259" customFormat="1" ht="12.75" customHeight="1">
      <c r="A9" s="259" t="s">
        <v>18</v>
      </c>
      <c r="B9" s="246">
        <v>36226.06</v>
      </c>
      <c r="C9" s="843">
        <v>0</v>
      </c>
      <c r="D9" s="246">
        <v>26669.559999999998</v>
      </c>
      <c r="E9" s="246">
        <v>62895.619999999995</v>
      </c>
      <c r="F9" s="264"/>
      <c r="G9" s="265"/>
      <c r="H9" s="265"/>
      <c r="I9" s="265"/>
      <c r="J9" s="263"/>
      <c r="K9" s="258"/>
    </row>
    <row r="10" spans="1:11" s="259" customFormat="1" ht="12.75" customHeight="1">
      <c r="A10" s="259" t="s">
        <v>19</v>
      </c>
      <c r="B10" s="246">
        <v>11149.34</v>
      </c>
      <c r="C10" s="246">
        <v>27510.49</v>
      </c>
      <c r="D10" s="246">
        <v>8859.72</v>
      </c>
      <c r="E10" s="246">
        <v>47519.55</v>
      </c>
      <c r="F10" s="264"/>
      <c r="G10" s="265"/>
      <c r="H10" s="265"/>
      <c r="I10" s="265"/>
      <c r="J10" s="263"/>
      <c r="K10" s="258"/>
    </row>
    <row r="11" spans="1:11" s="259" customFormat="1" ht="12.75" customHeight="1">
      <c r="A11" s="259" t="s">
        <v>20</v>
      </c>
      <c r="B11" s="246">
        <v>6485.55</v>
      </c>
      <c r="C11" s="843">
        <v>0</v>
      </c>
      <c r="D11" s="246">
        <v>3052.6000000000004</v>
      </c>
      <c r="E11" s="246">
        <v>9538.150000000001</v>
      </c>
      <c r="F11" s="264"/>
      <c r="G11" s="265"/>
      <c r="H11" s="265"/>
      <c r="I11" s="265"/>
      <c r="J11" s="263"/>
      <c r="K11" s="258"/>
    </row>
    <row r="12" spans="1:11" s="259" customFormat="1" ht="12.75" customHeight="1">
      <c r="A12" s="259" t="s">
        <v>21</v>
      </c>
      <c r="B12" s="246">
        <v>4906.9</v>
      </c>
      <c r="C12" s="843">
        <v>0</v>
      </c>
      <c r="D12" s="246">
        <v>1696.2099999999998</v>
      </c>
      <c r="E12" s="246">
        <v>6603.11</v>
      </c>
      <c r="F12" s="264"/>
      <c r="G12" s="265"/>
      <c r="H12" s="265"/>
      <c r="I12" s="265"/>
      <c r="J12" s="263"/>
      <c r="K12" s="258"/>
    </row>
    <row r="13" spans="1:11" s="259" customFormat="1" ht="12.75" customHeight="1">
      <c r="A13" s="259" t="s">
        <v>22</v>
      </c>
      <c r="B13" s="246">
        <v>8441.66</v>
      </c>
      <c r="C13" s="843">
        <v>0</v>
      </c>
      <c r="D13" s="246">
        <v>4551.249999999999</v>
      </c>
      <c r="E13" s="246">
        <v>12992.91</v>
      </c>
      <c r="F13" s="264"/>
      <c r="G13" s="265"/>
      <c r="H13" s="265"/>
      <c r="I13" s="265"/>
      <c r="J13" s="263"/>
      <c r="K13" s="258"/>
    </row>
    <row r="14" spans="1:11" s="259" customFormat="1" ht="12.75" customHeight="1">
      <c r="A14" s="259" t="s">
        <v>23</v>
      </c>
      <c r="B14" s="246">
        <v>19040.24</v>
      </c>
      <c r="C14" s="843">
        <v>0</v>
      </c>
      <c r="D14" s="246">
        <v>6154.639999999999</v>
      </c>
      <c r="E14" s="246">
        <v>25194.88</v>
      </c>
      <c r="F14" s="264"/>
      <c r="G14" s="265"/>
      <c r="H14" s="265"/>
      <c r="I14" s="265"/>
      <c r="J14" s="263"/>
      <c r="K14" s="258"/>
    </row>
    <row r="15" spans="1:11" s="259" customFormat="1" ht="12.75" customHeight="1">
      <c r="A15" s="259" t="s">
        <v>24</v>
      </c>
      <c r="B15" s="246">
        <v>10718.89</v>
      </c>
      <c r="C15" s="843">
        <v>0</v>
      </c>
      <c r="D15" s="246">
        <v>11856.69</v>
      </c>
      <c r="E15" s="246">
        <v>22575.58</v>
      </c>
      <c r="F15" s="264"/>
      <c r="G15" s="265"/>
      <c r="H15" s="265"/>
      <c r="I15" s="265"/>
      <c r="J15" s="263"/>
      <c r="K15" s="258"/>
    </row>
    <row r="16" spans="1:11" s="259" customFormat="1" ht="12.75" customHeight="1">
      <c r="A16" s="259" t="s">
        <v>102</v>
      </c>
      <c r="B16" s="246">
        <v>12321.02</v>
      </c>
      <c r="C16" s="843">
        <v>0</v>
      </c>
      <c r="D16" s="246">
        <v>16157.89</v>
      </c>
      <c r="E16" s="246">
        <v>28478.91</v>
      </c>
      <c r="F16" s="264"/>
      <c r="G16" s="265"/>
      <c r="H16" s="265"/>
      <c r="I16" s="265"/>
      <c r="J16" s="263"/>
      <c r="K16" s="258"/>
    </row>
    <row r="17" spans="1:11" s="259" customFormat="1" ht="12.75" customHeight="1">
      <c r="A17" s="259" t="s">
        <v>26</v>
      </c>
      <c r="B17" s="246">
        <v>10940.41</v>
      </c>
      <c r="C17" s="843">
        <v>0</v>
      </c>
      <c r="D17" s="246">
        <v>393.03999999999996</v>
      </c>
      <c r="E17" s="246">
        <v>11333.45</v>
      </c>
      <c r="F17" s="264"/>
      <c r="G17" s="265"/>
      <c r="H17" s="265"/>
      <c r="I17" s="265"/>
      <c r="J17" s="263"/>
      <c r="K17" s="258"/>
    </row>
    <row r="18" spans="1:11" s="259" customFormat="1" ht="12.75" customHeight="1">
      <c r="A18" s="259" t="s">
        <v>27</v>
      </c>
      <c r="B18" s="246">
        <v>3986.81</v>
      </c>
      <c r="C18" s="843">
        <v>0</v>
      </c>
      <c r="D18" s="246">
        <v>10103.09</v>
      </c>
      <c r="E18" s="246">
        <v>14089.9</v>
      </c>
      <c r="F18" s="264"/>
      <c r="G18" s="265"/>
      <c r="H18" s="265"/>
      <c r="I18" s="265"/>
      <c r="J18" s="263"/>
      <c r="K18" s="258"/>
    </row>
    <row r="19" spans="1:11" s="259" customFormat="1" ht="12.75" customHeight="1">
      <c r="A19" s="259" t="s">
        <v>28</v>
      </c>
      <c r="B19" s="246">
        <v>5641.17</v>
      </c>
      <c r="C19" s="843">
        <v>0</v>
      </c>
      <c r="D19" s="246">
        <v>1018.68</v>
      </c>
      <c r="E19" s="246">
        <v>6659.85</v>
      </c>
      <c r="F19" s="264"/>
      <c r="G19" s="265"/>
      <c r="H19" s="265"/>
      <c r="I19" s="265"/>
      <c r="J19" s="263"/>
      <c r="K19" s="258"/>
    </row>
    <row r="20" spans="1:11" s="259" customFormat="1" ht="12.75" customHeight="1">
      <c r="A20" s="259" t="s">
        <v>29</v>
      </c>
      <c r="B20" s="246">
        <v>23227.27</v>
      </c>
      <c r="C20" s="843">
        <v>0</v>
      </c>
      <c r="D20" s="246">
        <v>713.55</v>
      </c>
      <c r="E20" s="246">
        <v>23940.82</v>
      </c>
      <c r="F20" s="264"/>
      <c r="G20" s="265"/>
      <c r="H20" s="265"/>
      <c r="I20" s="265"/>
      <c r="J20" s="263"/>
      <c r="K20" s="258"/>
    </row>
    <row r="21" spans="1:11" s="259" customFormat="1" ht="12.75" customHeight="1">
      <c r="A21" s="266" t="s">
        <v>30</v>
      </c>
      <c r="B21" s="246">
        <v>18263.84</v>
      </c>
      <c r="C21" s="843">
        <v>0</v>
      </c>
      <c r="D21" s="246">
        <v>24688.390000000003</v>
      </c>
      <c r="E21" s="246">
        <v>42952.23</v>
      </c>
      <c r="F21" s="264"/>
      <c r="G21" s="265"/>
      <c r="H21" s="265"/>
      <c r="I21" s="265"/>
      <c r="J21" s="263"/>
      <c r="K21" s="258"/>
    </row>
    <row r="22" spans="1:45" s="233" customFormat="1" ht="21" customHeight="1" thickBot="1">
      <c r="A22" s="229" t="s">
        <v>15</v>
      </c>
      <c r="B22" s="160">
        <v>233972.91999999995</v>
      </c>
      <c r="C22" s="160">
        <v>29452.81</v>
      </c>
      <c r="D22" s="160">
        <v>142898.94</v>
      </c>
      <c r="E22" s="160">
        <v>406324.67</v>
      </c>
      <c r="F22" s="230"/>
      <c r="G22" s="265"/>
      <c r="H22" s="265"/>
      <c r="I22" s="265"/>
      <c r="J22" s="263"/>
      <c r="K22" s="231"/>
      <c r="L22" s="231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</row>
    <row r="23" spans="1:10" s="259" customFormat="1" ht="20.25" customHeight="1" thickTop="1">
      <c r="A23" s="259" t="s">
        <v>162</v>
      </c>
      <c r="E23" s="265"/>
      <c r="G23" s="608"/>
      <c r="H23" s="609"/>
      <c r="I23" s="265"/>
      <c r="J23" s="267"/>
    </row>
    <row r="25" spans="2:5" ht="12.75">
      <c r="B25"/>
      <c r="C25"/>
      <c r="D25"/>
      <c r="E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2:5" ht="12.75">
      <c r="B30"/>
      <c r="C30"/>
      <c r="D30"/>
      <c r="E30"/>
    </row>
    <row r="31" spans="2:5" ht="12.75">
      <c r="B31"/>
      <c r="C31"/>
      <c r="D31"/>
      <c r="E31"/>
    </row>
  </sheetData>
  <sheetProtection password="8870" sheet="1"/>
  <mergeCells count="3">
    <mergeCell ref="A2:E2"/>
    <mergeCell ref="A3:E3"/>
    <mergeCell ref="A4:E4"/>
  </mergeCells>
  <printOptions horizontalCentered="1"/>
  <pageMargins left="0.75" right="0.75" top="1.5748031496062993" bottom="0.3937007874015748" header="0" footer="0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2:AS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8515625" style="344" customWidth="1"/>
    <col min="2" max="2" width="7.57421875" style="344" customWidth="1"/>
    <col min="3" max="3" width="8.7109375" style="344" customWidth="1"/>
    <col min="4" max="4" width="9.00390625" style="344" customWidth="1"/>
    <col min="5" max="5" width="10.421875" style="344" customWidth="1"/>
    <col min="6" max="7" width="11.8515625" style="344" customWidth="1"/>
    <col min="8" max="8" width="8.57421875" style="344" customWidth="1"/>
    <col min="9" max="9" width="10.57421875" style="344" customWidth="1"/>
    <col min="10" max="10" width="12.7109375" style="344" customWidth="1"/>
    <col min="11" max="16384" width="11.421875" style="344" customWidth="1"/>
  </cols>
  <sheetData>
    <row r="2" spans="1:10" s="308" customFormat="1" ht="21" customHeight="1">
      <c r="A2" s="1025" t="s">
        <v>227</v>
      </c>
      <c r="B2" s="1049"/>
      <c r="C2" s="1049"/>
      <c r="D2" s="1049"/>
      <c r="E2" s="1049"/>
      <c r="F2" s="1049"/>
      <c r="G2" s="1049"/>
      <c r="H2" s="1049"/>
      <c r="I2" s="1049"/>
      <c r="J2" s="1049"/>
    </row>
    <row r="3" spans="1:10" s="308" customFormat="1" ht="30" customHeight="1">
      <c r="A3" s="1025" t="s">
        <v>175</v>
      </c>
      <c r="B3" s="1049"/>
      <c r="C3" s="1049"/>
      <c r="D3" s="1049"/>
      <c r="E3" s="1049"/>
      <c r="F3" s="1049"/>
      <c r="G3" s="1049"/>
      <c r="H3" s="1049"/>
      <c r="I3" s="1049"/>
      <c r="J3" s="1049"/>
    </row>
    <row r="4" spans="1:10" s="652" customFormat="1" ht="30" customHeight="1">
      <c r="A4" s="1025" t="s">
        <v>565</v>
      </c>
      <c r="B4" s="1049"/>
      <c r="C4" s="1049"/>
      <c r="D4" s="1049"/>
      <c r="E4" s="1049"/>
      <c r="F4" s="1049"/>
      <c r="G4" s="1049"/>
      <c r="H4" s="1049"/>
      <c r="I4" s="1049"/>
      <c r="J4" s="1049"/>
    </row>
    <row r="5" spans="1:10" ht="19.5" customHeight="1" thickBot="1">
      <c r="A5" s="653"/>
      <c r="B5" s="653"/>
      <c r="C5" s="653"/>
      <c r="D5" s="653"/>
      <c r="E5" s="653"/>
      <c r="F5" s="653"/>
      <c r="G5" s="653"/>
      <c r="H5" s="653"/>
      <c r="I5" s="653"/>
      <c r="J5" s="654" t="s">
        <v>12</v>
      </c>
    </row>
    <row r="6" spans="1:17" ht="45" customHeight="1" thickTop="1">
      <c r="A6" s="655" t="s">
        <v>98</v>
      </c>
      <c r="B6" s="603" t="s">
        <v>221</v>
      </c>
      <c r="C6" s="603" t="s">
        <v>222</v>
      </c>
      <c r="D6" s="603" t="s">
        <v>223</v>
      </c>
      <c r="E6" s="603" t="s">
        <v>520</v>
      </c>
      <c r="F6" s="603" t="s">
        <v>521</v>
      </c>
      <c r="G6" s="603" t="s">
        <v>522</v>
      </c>
      <c r="H6" s="603" t="s">
        <v>523</v>
      </c>
      <c r="I6" s="603" t="s">
        <v>224</v>
      </c>
      <c r="J6" s="603" t="s">
        <v>15</v>
      </c>
      <c r="L6" s="342"/>
      <c r="M6" s="342"/>
      <c r="N6" s="342"/>
      <c r="O6" s="342"/>
      <c r="P6" s="342"/>
      <c r="Q6" s="342"/>
    </row>
    <row r="7" spans="1:17" s="308" customFormat="1" ht="12.75" customHeight="1">
      <c r="A7" s="308" t="s">
        <v>16</v>
      </c>
      <c r="B7" s="257">
        <v>0</v>
      </c>
      <c r="C7" s="257">
        <v>0</v>
      </c>
      <c r="D7" s="257">
        <v>651.4</v>
      </c>
      <c r="E7" s="257">
        <v>625</v>
      </c>
      <c r="F7" s="257">
        <v>0</v>
      </c>
      <c r="G7" s="257">
        <v>86.4</v>
      </c>
      <c r="H7" s="257">
        <v>123125.29</v>
      </c>
      <c r="I7" s="257">
        <v>0</v>
      </c>
      <c r="J7" s="345">
        <v>124488.09</v>
      </c>
      <c r="K7" s="656"/>
      <c r="L7" s="342"/>
      <c r="M7" s="675"/>
      <c r="N7" s="383"/>
      <c r="O7" s="342"/>
      <c r="P7" s="342"/>
      <c r="Q7" s="342"/>
    </row>
    <row r="8" spans="1:17" s="308" customFormat="1" ht="12.75" customHeight="1">
      <c r="A8" s="308" t="s">
        <v>17</v>
      </c>
      <c r="B8" s="257">
        <v>0</v>
      </c>
      <c r="C8" s="257">
        <v>0</v>
      </c>
      <c r="D8" s="257">
        <v>0</v>
      </c>
      <c r="E8" s="257">
        <v>0</v>
      </c>
      <c r="F8" s="257">
        <v>0</v>
      </c>
      <c r="G8" s="257">
        <v>0</v>
      </c>
      <c r="H8" s="257">
        <v>27786.269999999997</v>
      </c>
      <c r="I8" s="257">
        <v>0</v>
      </c>
      <c r="J8" s="345">
        <v>27786.269999999997</v>
      </c>
      <c r="K8" s="656"/>
      <c r="L8" s="342"/>
      <c r="M8" s="675"/>
      <c r="N8" s="383"/>
      <c r="O8" s="342"/>
      <c r="P8" s="342"/>
      <c r="Q8" s="342"/>
    </row>
    <row r="9" spans="1:17" s="308" customFormat="1" ht="12.75" customHeight="1">
      <c r="A9" s="308" t="s">
        <v>18</v>
      </c>
      <c r="B9" s="257">
        <v>0</v>
      </c>
      <c r="C9" s="257">
        <v>40.52</v>
      </c>
      <c r="D9" s="257">
        <v>0</v>
      </c>
      <c r="E9" s="257">
        <v>0</v>
      </c>
      <c r="F9" s="257">
        <v>0</v>
      </c>
      <c r="G9" s="257">
        <v>0</v>
      </c>
      <c r="H9" s="257">
        <v>89789.66</v>
      </c>
      <c r="I9" s="257">
        <v>12554.58</v>
      </c>
      <c r="J9" s="345">
        <v>102384.76000000001</v>
      </c>
      <c r="K9" s="656"/>
      <c r="L9" s="342"/>
      <c r="M9" s="675"/>
      <c r="N9" s="383"/>
      <c r="O9" s="342"/>
      <c r="P9" s="342"/>
      <c r="Q9" s="342"/>
    </row>
    <row r="10" spans="1:17" s="308" customFormat="1" ht="12.75" customHeight="1">
      <c r="A10" s="308" t="s">
        <v>19</v>
      </c>
      <c r="B10" s="257">
        <v>0</v>
      </c>
      <c r="C10" s="257">
        <v>0</v>
      </c>
      <c r="D10" s="257">
        <v>0</v>
      </c>
      <c r="E10" s="257">
        <v>0</v>
      </c>
      <c r="F10" s="257">
        <v>150</v>
      </c>
      <c r="G10" s="257">
        <v>0</v>
      </c>
      <c r="H10" s="257">
        <v>7289.889999999999</v>
      </c>
      <c r="I10" s="257">
        <v>0</v>
      </c>
      <c r="J10" s="345">
        <v>7439.889999999999</v>
      </c>
      <c r="K10" s="656"/>
      <c r="L10" s="342"/>
      <c r="M10" s="675"/>
      <c r="N10" s="383"/>
      <c r="O10" s="342"/>
      <c r="P10" s="342"/>
      <c r="Q10" s="342"/>
    </row>
    <row r="11" spans="1:17" s="308" customFormat="1" ht="12.75" customHeight="1">
      <c r="A11" s="308" t="s">
        <v>20</v>
      </c>
      <c r="B11" s="257">
        <v>0</v>
      </c>
      <c r="C11" s="257">
        <v>0</v>
      </c>
      <c r="D11" s="257">
        <v>0</v>
      </c>
      <c r="E11" s="257">
        <v>0</v>
      </c>
      <c r="F11" s="257">
        <v>0</v>
      </c>
      <c r="G11" s="257">
        <v>0</v>
      </c>
      <c r="H11" s="257">
        <v>7166.87</v>
      </c>
      <c r="I11" s="257">
        <v>0</v>
      </c>
      <c r="J11" s="345">
        <v>7166.87</v>
      </c>
      <c r="K11" s="656"/>
      <c r="L11" s="342"/>
      <c r="M11" s="675"/>
      <c r="N11" s="383"/>
      <c r="O11" s="342"/>
      <c r="P11" s="342"/>
      <c r="Q11" s="342"/>
    </row>
    <row r="12" spans="1:17" s="308" customFormat="1" ht="12.75" customHeight="1">
      <c r="A12" s="308" t="s">
        <v>21</v>
      </c>
      <c r="B12" s="257">
        <v>3533.15</v>
      </c>
      <c r="C12" s="257">
        <v>0</v>
      </c>
      <c r="D12" s="257">
        <v>0</v>
      </c>
      <c r="E12" s="257">
        <v>0</v>
      </c>
      <c r="F12" s="257">
        <v>0</v>
      </c>
      <c r="G12" s="257">
        <v>0</v>
      </c>
      <c r="H12" s="257">
        <v>654.13</v>
      </c>
      <c r="I12" s="257">
        <v>0</v>
      </c>
      <c r="J12" s="345">
        <v>4187.28</v>
      </c>
      <c r="K12" s="656"/>
      <c r="L12" s="342"/>
      <c r="M12" s="675"/>
      <c r="N12" s="383"/>
      <c r="O12" s="342"/>
      <c r="P12" s="342"/>
      <c r="Q12" s="342"/>
    </row>
    <row r="13" spans="1:17" s="308" customFormat="1" ht="12.75" customHeight="1">
      <c r="A13" s="308" t="s">
        <v>22</v>
      </c>
      <c r="B13" s="257">
        <v>0</v>
      </c>
      <c r="C13" s="257">
        <v>0</v>
      </c>
      <c r="D13" s="257">
        <v>1110.5</v>
      </c>
      <c r="E13" s="257">
        <v>0</v>
      </c>
      <c r="F13" s="257">
        <v>0</v>
      </c>
      <c r="G13" s="257">
        <v>0</v>
      </c>
      <c r="H13" s="257">
        <v>9311.180000000002</v>
      </c>
      <c r="I13" s="257">
        <v>0</v>
      </c>
      <c r="J13" s="345">
        <v>10421.680000000002</v>
      </c>
      <c r="K13" s="656"/>
      <c r="L13" s="342"/>
      <c r="M13" s="675"/>
      <c r="N13" s="383"/>
      <c r="O13" s="342"/>
      <c r="P13" s="342"/>
      <c r="Q13" s="342"/>
    </row>
    <row r="14" spans="1:17" s="308" customFormat="1" ht="12.75" customHeight="1">
      <c r="A14" s="308" t="s">
        <v>23</v>
      </c>
      <c r="B14" s="257">
        <v>0</v>
      </c>
      <c r="C14" s="257">
        <v>0</v>
      </c>
      <c r="D14" s="257">
        <v>0</v>
      </c>
      <c r="E14" s="257">
        <v>0</v>
      </c>
      <c r="F14" s="257">
        <v>0</v>
      </c>
      <c r="G14" s="257">
        <v>89</v>
      </c>
      <c r="H14" s="257">
        <v>30044.77</v>
      </c>
      <c r="I14" s="257">
        <v>0</v>
      </c>
      <c r="J14" s="345">
        <v>30133.77</v>
      </c>
      <c r="K14" s="656"/>
      <c r="L14" s="342"/>
      <c r="M14" s="675"/>
      <c r="N14" s="383"/>
      <c r="O14" s="342"/>
      <c r="P14" s="342"/>
      <c r="Q14" s="342"/>
    </row>
    <row r="15" spans="1:17" s="308" customFormat="1" ht="12.75" customHeight="1">
      <c r="A15" s="308" t="s">
        <v>24</v>
      </c>
      <c r="B15" s="257">
        <v>0</v>
      </c>
      <c r="C15" s="257">
        <v>0</v>
      </c>
      <c r="D15" s="257">
        <v>0</v>
      </c>
      <c r="E15" s="257">
        <v>0</v>
      </c>
      <c r="F15" s="257">
        <v>0</v>
      </c>
      <c r="G15" s="257">
        <v>1777.31</v>
      </c>
      <c r="H15" s="257">
        <v>9608.23</v>
      </c>
      <c r="I15" s="257">
        <v>30000</v>
      </c>
      <c r="J15" s="345">
        <v>41385.54</v>
      </c>
      <c r="K15" s="656"/>
      <c r="L15" s="342"/>
      <c r="M15" s="675"/>
      <c r="N15" s="383"/>
      <c r="O15" s="342"/>
      <c r="P15" s="342"/>
      <c r="Q15" s="342"/>
    </row>
    <row r="16" spans="1:17" s="308" customFormat="1" ht="12.75" customHeight="1">
      <c r="A16" s="308" t="s">
        <v>102</v>
      </c>
      <c r="B16" s="257">
        <v>0</v>
      </c>
      <c r="C16" s="257">
        <v>0</v>
      </c>
      <c r="D16" s="257">
        <v>2102.33</v>
      </c>
      <c r="E16" s="257">
        <v>0</v>
      </c>
      <c r="F16" s="257">
        <v>0</v>
      </c>
      <c r="G16" s="257">
        <v>4103.24</v>
      </c>
      <c r="H16" s="257">
        <v>13448.349999999999</v>
      </c>
      <c r="I16" s="257">
        <v>0</v>
      </c>
      <c r="J16" s="345">
        <v>19653.92</v>
      </c>
      <c r="K16" s="656"/>
      <c r="L16" s="342"/>
      <c r="M16" s="675"/>
      <c r="N16" s="383"/>
      <c r="O16" s="342"/>
      <c r="P16" s="342"/>
      <c r="Q16" s="342"/>
    </row>
    <row r="17" spans="1:17" s="308" customFormat="1" ht="12.75" customHeight="1">
      <c r="A17" s="308" t="s">
        <v>26</v>
      </c>
      <c r="B17" s="257">
        <v>0</v>
      </c>
      <c r="C17" s="257">
        <v>0</v>
      </c>
      <c r="D17" s="257">
        <v>96951.91</v>
      </c>
      <c r="E17" s="257">
        <v>0</v>
      </c>
      <c r="F17" s="257">
        <v>0</v>
      </c>
      <c r="G17" s="257">
        <v>15157.08</v>
      </c>
      <c r="H17" s="257">
        <v>6739.48</v>
      </c>
      <c r="I17" s="257">
        <v>0</v>
      </c>
      <c r="J17" s="345">
        <v>118848.47</v>
      </c>
      <c r="K17" s="656"/>
      <c r="L17" s="342"/>
      <c r="M17" s="675"/>
      <c r="N17" s="383"/>
      <c r="O17" s="342"/>
      <c r="P17" s="342"/>
      <c r="Q17" s="342"/>
    </row>
    <row r="18" spans="1:17" s="308" customFormat="1" ht="12.75" customHeight="1">
      <c r="A18" s="308" t="s">
        <v>27</v>
      </c>
      <c r="B18" s="257">
        <v>0</v>
      </c>
      <c r="C18" s="257">
        <v>0</v>
      </c>
      <c r="D18" s="257">
        <v>0</v>
      </c>
      <c r="E18" s="257">
        <v>25</v>
      </c>
      <c r="F18" s="257">
        <v>0</v>
      </c>
      <c r="G18" s="257">
        <v>2050.29</v>
      </c>
      <c r="H18" s="257">
        <v>5683.190000000001</v>
      </c>
      <c r="I18" s="257">
        <v>0</v>
      </c>
      <c r="J18" s="345">
        <v>7758.480000000001</v>
      </c>
      <c r="K18" s="656"/>
      <c r="L18" s="342"/>
      <c r="M18" s="675"/>
      <c r="N18" s="383"/>
      <c r="O18" s="342"/>
      <c r="P18" s="342"/>
      <c r="Q18" s="342"/>
    </row>
    <row r="19" spans="1:17" s="308" customFormat="1" ht="12.75" customHeight="1">
      <c r="A19" s="308" t="s">
        <v>28</v>
      </c>
      <c r="B19" s="257">
        <v>0</v>
      </c>
      <c r="C19" s="257">
        <v>0</v>
      </c>
      <c r="D19" s="257">
        <v>0</v>
      </c>
      <c r="E19" s="257">
        <v>0</v>
      </c>
      <c r="F19" s="257">
        <v>0</v>
      </c>
      <c r="G19" s="257">
        <v>0</v>
      </c>
      <c r="H19" s="257">
        <v>4066.2099999999996</v>
      </c>
      <c r="I19" s="257">
        <v>0</v>
      </c>
      <c r="J19" s="345">
        <v>4066.2099999999996</v>
      </c>
      <c r="K19" s="656"/>
      <c r="L19" s="342"/>
      <c r="M19" s="675"/>
      <c r="N19" s="383"/>
      <c r="O19" s="342"/>
      <c r="P19" s="342"/>
      <c r="Q19" s="342"/>
    </row>
    <row r="20" spans="1:17" s="308" customFormat="1" ht="12.75" customHeight="1">
      <c r="A20" s="308" t="s">
        <v>29</v>
      </c>
      <c r="B20" s="257">
        <v>0</v>
      </c>
      <c r="C20" s="257">
        <v>0</v>
      </c>
      <c r="D20" s="257">
        <v>0</v>
      </c>
      <c r="E20" s="257">
        <v>0</v>
      </c>
      <c r="F20" s="257">
        <v>1900</v>
      </c>
      <c r="G20" s="257">
        <v>3075.14</v>
      </c>
      <c r="H20" s="257">
        <v>72461.99</v>
      </c>
      <c r="I20" s="257">
        <v>0</v>
      </c>
      <c r="J20" s="345">
        <v>77437.13</v>
      </c>
      <c r="K20" s="656"/>
      <c r="L20" s="342"/>
      <c r="M20" s="675"/>
      <c r="N20" s="383"/>
      <c r="O20" s="342"/>
      <c r="P20" s="342"/>
      <c r="Q20" s="342"/>
    </row>
    <row r="21" spans="1:17" s="308" customFormat="1" ht="12.75" customHeight="1">
      <c r="A21" s="657" t="s">
        <v>30</v>
      </c>
      <c r="B21" s="257">
        <v>0</v>
      </c>
      <c r="C21" s="257">
        <v>88.2</v>
      </c>
      <c r="D21" s="257">
        <v>175</v>
      </c>
      <c r="E21" s="257">
        <v>0</v>
      </c>
      <c r="F21" s="257">
        <v>0</v>
      </c>
      <c r="G21" s="257">
        <v>0</v>
      </c>
      <c r="H21" s="257">
        <v>11214.24</v>
      </c>
      <c r="I21" s="257">
        <v>0</v>
      </c>
      <c r="J21" s="345">
        <v>11477.44</v>
      </c>
      <c r="K21" s="656"/>
      <c r="L21" s="342"/>
      <c r="M21" s="675"/>
      <c r="N21" s="383"/>
      <c r="O21" s="342"/>
      <c r="P21" s="342"/>
      <c r="Q21" s="342"/>
    </row>
    <row r="22" spans="1:45" s="662" customFormat="1" ht="21" customHeight="1" thickBot="1">
      <c r="A22" s="638" t="s">
        <v>15</v>
      </c>
      <c r="B22" s="658">
        <v>3533.15</v>
      </c>
      <c r="C22" s="658">
        <v>128.72</v>
      </c>
      <c r="D22" s="658">
        <v>100991.14</v>
      </c>
      <c r="E22" s="658">
        <v>650</v>
      </c>
      <c r="F22" s="658">
        <v>2050</v>
      </c>
      <c r="G22" s="658">
        <v>26338.46</v>
      </c>
      <c r="H22" s="658">
        <v>418389.74999999994</v>
      </c>
      <c r="I22" s="658">
        <v>42554.58</v>
      </c>
      <c r="J22" s="659">
        <v>594635.8</v>
      </c>
      <c r="K22" s="660"/>
      <c r="L22" s="342"/>
      <c r="M22" s="675"/>
      <c r="N22" s="383"/>
      <c r="O22" s="342"/>
      <c r="P22" s="342"/>
      <c r="Q22" s="342"/>
      <c r="R22" s="661"/>
      <c r="S22" s="661"/>
      <c r="T22" s="661"/>
      <c r="U22" s="661"/>
      <c r="V22" s="661"/>
      <c r="W22" s="661"/>
      <c r="X22" s="661"/>
      <c r="Y22" s="661"/>
      <c r="Z22" s="661"/>
      <c r="AA22" s="661"/>
      <c r="AB22" s="661"/>
      <c r="AC22" s="661"/>
      <c r="AD22" s="661"/>
      <c r="AE22" s="661"/>
      <c r="AF22" s="661"/>
      <c r="AG22" s="661"/>
      <c r="AH22" s="661"/>
      <c r="AI22" s="661"/>
      <c r="AJ22" s="661"/>
      <c r="AK22" s="661"/>
      <c r="AL22" s="661"/>
      <c r="AM22" s="661"/>
      <c r="AN22" s="661"/>
      <c r="AO22" s="661"/>
      <c r="AP22" s="661"/>
      <c r="AQ22" s="661"/>
      <c r="AR22" s="661"/>
      <c r="AS22" s="661"/>
    </row>
    <row r="23" spans="1:17" s="308" customFormat="1" ht="20.25" customHeight="1" thickTop="1">
      <c r="A23" s="308" t="s">
        <v>162</v>
      </c>
      <c r="B23" s="257"/>
      <c r="C23" s="257"/>
      <c r="D23" s="345"/>
      <c r="E23" s="257"/>
      <c r="F23" s="257"/>
      <c r="G23" s="257"/>
      <c r="H23" s="257"/>
      <c r="I23" s="257"/>
      <c r="L23" s="342"/>
      <c r="M23" s="342"/>
      <c r="N23" s="342"/>
      <c r="O23" s="342"/>
      <c r="P23" s="342"/>
      <c r="Q23" s="342"/>
    </row>
    <row r="24" spans="1:17" s="308" customFormat="1" ht="12.75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L24" s="342"/>
      <c r="M24" s="342"/>
      <c r="N24" s="342"/>
      <c r="O24" s="342"/>
      <c r="P24" s="342"/>
      <c r="Q24" s="342"/>
    </row>
    <row r="25" spans="1:17" s="814" customFormat="1" ht="12.75">
      <c r="A25"/>
      <c r="B25"/>
      <c r="C25"/>
      <c r="D25"/>
      <c r="E25"/>
      <c r="F25"/>
      <c r="G25"/>
      <c r="H25"/>
      <c r="I25"/>
      <c r="J25"/>
      <c r="K25"/>
      <c r="L25" s="815"/>
      <c r="M25" s="815"/>
      <c r="N25" s="815"/>
      <c r="O25" s="815"/>
      <c r="P25" s="815"/>
      <c r="Q25" s="815"/>
    </row>
    <row r="26" spans="1:17" ht="12.75">
      <c r="A26"/>
      <c r="B26"/>
      <c r="C26"/>
      <c r="D26"/>
      <c r="E26"/>
      <c r="F26"/>
      <c r="G26"/>
      <c r="H26"/>
      <c r="I26"/>
      <c r="J26"/>
      <c r="K26"/>
      <c r="L26"/>
      <c r="M26" s="342"/>
      <c r="N26" s="342"/>
      <c r="O26" s="342"/>
      <c r="P26" s="342"/>
      <c r="Q26" s="342"/>
    </row>
    <row r="27" spans="1:17" ht="48.75" customHeight="1">
      <c r="A27"/>
      <c r="B27"/>
      <c r="C27"/>
      <c r="D27"/>
      <c r="E27"/>
      <c r="F27"/>
      <c r="G27"/>
      <c r="H27"/>
      <c r="I27"/>
      <c r="J27"/>
      <c r="K27"/>
      <c r="L27"/>
      <c r="M27" s="342"/>
      <c r="N27" s="342"/>
      <c r="O27" s="342"/>
      <c r="P27" s="342"/>
      <c r="Q27" s="342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</sheetData>
  <sheetProtection password="8870" sheet="1"/>
  <mergeCells count="3">
    <mergeCell ref="A2:J2"/>
    <mergeCell ref="A3:J3"/>
    <mergeCell ref="A4:J4"/>
  </mergeCells>
  <printOptions horizontalCentered="1"/>
  <pageMargins left="0.3937007874015748" right="0.3937007874015748" top="1.5748031496062993" bottom="0.3937007874015748" header="0" footer="0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2:T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448" customWidth="1"/>
    <col min="2" max="2" width="11.7109375" style="448" bestFit="1" customWidth="1"/>
    <col min="3" max="6" width="11.7109375" style="448" customWidth="1"/>
    <col min="7" max="7" width="13.28125" style="448" customWidth="1"/>
    <col min="8" max="8" width="11.7109375" style="448" bestFit="1" customWidth="1"/>
    <col min="9" max="16384" width="11.421875" style="448" customWidth="1"/>
  </cols>
  <sheetData>
    <row r="2" spans="1:7" s="611" customFormat="1" ht="20.25" customHeight="1">
      <c r="A2" s="785" t="s">
        <v>261</v>
      </c>
      <c r="B2" s="785"/>
      <c r="C2" s="785"/>
      <c r="D2" s="785"/>
      <c r="E2" s="785"/>
      <c r="F2" s="785"/>
      <c r="G2" s="785"/>
    </row>
    <row r="3" spans="1:7" ht="40.5" customHeight="1">
      <c r="A3" s="786" t="s">
        <v>566</v>
      </c>
      <c r="B3" s="786"/>
      <c r="C3" s="786"/>
      <c r="D3" s="786"/>
      <c r="E3" s="786"/>
      <c r="F3" s="786"/>
      <c r="G3" s="786"/>
    </row>
    <row r="4" spans="1:7" ht="20.25" customHeight="1" thickBot="1">
      <c r="A4" s="663"/>
      <c r="B4" s="663"/>
      <c r="C4" s="663"/>
      <c r="D4" s="663"/>
      <c r="E4" s="663"/>
      <c r="F4" s="663"/>
      <c r="G4" s="654" t="s">
        <v>12</v>
      </c>
    </row>
    <row r="5" spans="1:7" s="666" customFormat="1" ht="45" customHeight="1" thickTop="1">
      <c r="A5" s="664" t="s">
        <v>98</v>
      </c>
      <c r="B5" s="664" t="s">
        <v>262</v>
      </c>
      <c r="C5" s="664" t="s">
        <v>263</v>
      </c>
      <c r="D5" s="664" t="s">
        <v>264</v>
      </c>
      <c r="E5" s="664" t="s">
        <v>265</v>
      </c>
      <c r="F5" s="664" t="s">
        <v>266</v>
      </c>
      <c r="G5" s="665" t="s">
        <v>15</v>
      </c>
    </row>
    <row r="6" spans="1:20" s="671" customFormat="1" ht="12.75" customHeight="1">
      <c r="A6" s="308" t="s">
        <v>16</v>
      </c>
      <c r="B6" s="667">
        <v>1280.0800000000002</v>
      </c>
      <c r="C6" s="667">
        <v>578002.53</v>
      </c>
      <c r="D6" s="667">
        <v>16841.11</v>
      </c>
      <c r="E6" s="667">
        <v>238836.43</v>
      </c>
      <c r="F6" s="667">
        <v>4772.1</v>
      </c>
      <c r="G6" s="345">
        <v>839732.2499999999</v>
      </c>
      <c r="H6" s="668"/>
      <c r="I6" s="614"/>
      <c r="J6" s="614"/>
      <c r="K6" s="670"/>
      <c r="L6" s="614"/>
      <c r="M6" s="669"/>
      <c r="N6" s="669"/>
      <c r="O6" s="669"/>
      <c r="P6" s="669"/>
      <c r="Q6" s="669"/>
      <c r="R6" s="669"/>
      <c r="S6" s="669"/>
      <c r="T6" s="611"/>
    </row>
    <row r="7" spans="1:20" s="671" customFormat="1" ht="12.75" customHeight="1">
      <c r="A7" s="308" t="s">
        <v>17</v>
      </c>
      <c r="B7" s="667">
        <v>1454.34</v>
      </c>
      <c r="C7" s="667">
        <v>261358.97999999998</v>
      </c>
      <c r="D7" s="667">
        <v>9278.300000000001</v>
      </c>
      <c r="E7" s="667">
        <v>44839.08000000001</v>
      </c>
      <c r="F7" s="667">
        <v>2120.7999999999997</v>
      </c>
      <c r="G7" s="345">
        <v>319051.5</v>
      </c>
      <c r="H7" s="668"/>
      <c r="I7" s="614"/>
      <c r="J7" s="614"/>
      <c r="K7" s="670"/>
      <c r="L7" s="614"/>
      <c r="M7" s="669"/>
      <c r="N7" s="669"/>
      <c r="O7" s="669"/>
      <c r="P7" s="669"/>
      <c r="Q7" s="669"/>
      <c r="R7" s="669"/>
      <c r="S7" s="669"/>
      <c r="T7" s="611"/>
    </row>
    <row r="8" spans="1:20" s="671" customFormat="1" ht="12.75" customHeight="1">
      <c r="A8" s="308" t="s">
        <v>18</v>
      </c>
      <c r="B8" s="667">
        <v>1618.22</v>
      </c>
      <c r="C8" s="667">
        <v>716186.97</v>
      </c>
      <c r="D8" s="667">
        <v>43236.759999999995</v>
      </c>
      <c r="E8" s="667">
        <v>129330.93000000001</v>
      </c>
      <c r="F8" s="667">
        <v>6972.92</v>
      </c>
      <c r="G8" s="345">
        <v>897345.8</v>
      </c>
      <c r="H8" s="668"/>
      <c r="I8" s="614"/>
      <c r="J8" s="614"/>
      <c r="K8" s="670"/>
      <c r="L8" s="614"/>
      <c r="M8" s="669"/>
      <c r="N8" s="669"/>
      <c r="O8" s="669"/>
      <c r="P8" s="669"/>
      <c r="Q8" s="669"/>
      <c r="R8" s="669"/>
      <c r="S8" s="669"/>
      <c r="T8" s="611"/>
    </row>
    <row r="9" spans="1:20" s="671" customFormat="1" ht="12.75" customHeight="1">
      <c r="A9" s="308" t="s">
        <v>19</v>
      </c>
      <c r="B9" s="667">
        <v>210.37</v>
      </c>
      <c r="C9" s="667">
        <v>97471.69</v>
      </c>
      <c r="D9" s="667">
        <v>2887.6399999999994</v>
      </c>
      <c r="E9" s="667">
        <v>44724.130000000005</v>
      </c>
      <c r="F9" s="667">
        <v>827.49</v>
      </c>
      <c r="G9" s="345">
        <v>146121.32</v>
      </c>
      <c r="H9" s="668"/>
      <c r="I9" s="614"/>
      <c r="J9" s="614"/>
      <c r="K9" s="670"/>
      <c r="L9" s="614"/>
      <c r="M9" s="669"/>
      <c r="N9" s="669"/>
      <c r="O9" s="669"/>
      <c r="P9" s="669"/>
      <c r="Q9" s="669"/>
      <c r="R9" s="669"/>
      <c r="S9" s="669"/>
      <c r="T9" s="611"/>
    </row>
    <row r="10" spans="1:20" s="671" customFormat="1" ht="12.75" customHeight="1">
      <c r="A10" s="308" t="s">
        <v>20</v>
      </c>
      <c r="B10" s="667">
        <v>119.21000000000001</v>
      </c>
      <c r="C10" s="667">
        <v>53196.54000000001</v>
      </c>
      <c r="D10" s="667">
        <v>4066.7599999999993</v>
      </c>
      <c r="E10" s="667">
        <v>10219.470000000001</v>
      </c>
      <c r="F10" s="667">
        <v>482.32</v>
      </c>
      <c r="G10" s="345">
        <v>68084.30000000002</v>
      </c>
      <c r="H10" s="668"/>
      <c r="I10" s="614"/>
      <c r="J10" s="614"/>
      <c r="K10" s="670"/>
      <c r="L10" s="614"/>
      <c r="M10" s="669"/>
      <c r="N10" s="669"/>
      <c r="O10" s="669"/>
      <c r="P10" s="669"/>
      <c r="Q10" s="669"/>
      <c r="R10" s="669"/>
      <c r="S10" s="669"/>
      <c r="T10" s="611"/>
    </row>
    <row r="11" spans="1:20" s="671" customFormat="1" ht="12.75" customHeight="1">
      <c r="A11" s="308" t="s">
        <v>21</v>
      </c>
      <c r="B11" s="667">
        <v>3594.46</v>
      </c>
      <c r="C11" s="667">
        <v>28062.469999999994</v>
      </c>
      <c r="D11" s="667">
        <v>3202.3100000000004</v>
      </c>
      <c r="E11" s="667">
        <v>2350.3399999999997</v>
      </c>
      <c r="F11" s="667">
        <v>229.88</v>
      </c>
      <c r="G11" s="345">
        <v>37439.459999999985</v>
      </c>
      <c r="H11" s="668"/>
      <c r="I11" s="614"/>
      <c r="J11" s="614"/>
      <c r="K11" s="670"/>
      <c r="L11" s="614"/>
      <c r="M11" s="669"/>
      <c r="N11" s="669"/>
      <c r="O11" s="669"/>
      <c r="P11" s="669"/>
      <c r="Q11" s="669"/>
      <c r="R11" s="669"/>
      <c r="S11" s="669"/>
      <c r="T11" s="611"/>
    </row>
    <row r="12" spans="1:20" s="671" customFormat="1" ht="12.75" customHeight="1">
      <c r="A12" s="308" t="s">
        <v>22</v>
      </c>
      <c r="B12" s="667">
        <v>186.7</v>
      </c>
      <c r="C12" s="667">
        <v>119117.65</v>
      </c>
      <c r="D12" s="667">
        <v>7482.96</v>
      </c>
      <c r="E12" s="667">
        <v>14071.77</v>
      </c>
      <c r="F12" s="667">
        <v>1111.27</v>
      </c>
      <c r="G12" s="345">
        <v>141970.34999999998</v>
      </c>
      <c r="H12" s="668"/>
      <c r="I12" s="614"/>
      <c r="J12" s="614"/>
      <c r="K12" s="670"/>
      <c r="L12" s="614"/>
      <c r="M12" s="669"/>
      <c r="N12" s="669"/>
      <c r="O12" s="669"/>
      <c r="P12" s="669"/>
      <c r="Q12" s="669"/>
      <c r="R12" s="669"/>
      <c r="S12" s="669"/>
      <c r="T12" s="611"/>
    </row>
    <row r="13" spans="1:20" s="671" customFormat="1" ht="12.75" customHeight="1">
      <c r="A13" s="308" t="s">
        <v>23</v>
      </c>
      <c r="B13" s="667">
        <v>944.4100000000001</v>
      </c>
      <c r="C13" s="667">
        <v>316893.74</v>
      </c>
      <c r="D13" s="667">
        <v>30960.76</v>
      </c>
      <c r="E13" s="667">
        <v>36568.89</v>
      </c>
      <c r="F13" s="667">
        <v>3285.23</v>
      </c>
      <c r="G13" s="345">
        <v>388653.02999999997</v>
      </c>
      <c r="H13" s="668"/>
      <c r="I13" s="614"/>
      <c r="J13" s="614"/>
      <c r="K13" s="670"/>
      <c r="L13" s="614"/>
      <c r="M13" s="669"/>
      <c r="N13" s="669"/>
      <c r="O13" s="669"/>
      <c r="P13" s="669"/>
      <c r="Q13" s="669"/>
      <c r="R13" s="669"/>
      <c r="S13" s="669"/>
      <c r="T13" s="611"/>
    </row>
    <row r="14" spans="1:20" s="671" customFormat="1" ht="12.75" customHeight="1">
      <c r="A14" s="308" t="s">
        <v>24</v>
      </c>
      <c r="B14" s="667">
        <v>1270.6</v>
      </c>
      <c r="C14" s="667">
        <v>103086.60999999997</v>
      </c>
      <c r="D14" s="667">
        <v>8244.230000000001</v>
      </c>
      <c r="E14" s="667">
        <v>23406.829999999998</v>
      </c>
      <c r="F14" s="667">
        <v>31134.82</v>
      </c>
      <c r="G14" s="345">
        <v>167143.08999999997</v>
      </c>
      <c r="H14" s="668"/>
      <c r="I14" s="614"/>
      <c r="J14" s="614"/>
      <c r="K14" s="670"/>
      <c r="L14" s="614"/>
      <c r="M14" s="669"/>
      <c r="N14" s="669"/>
      <c r="O14" s="669"/>
      <c r="P14" s="669"/>
      <c r="Q14" s="669"/>
      <c r="R14" s="669"/>
      <c r="S14" s="669"/>
      <c r="T14" s="611"/>
    </row>
    <row r="15" spans="1:20" s="671" customFormat="1" ht="12.75" customHeight="1">
      <c r="A15" s="308" t="s">
        <v>102</v>
      </c>
      <c r="B15" s="667">
        <v>608.4</v>
      </c>
      <c r="C15" s="667">
        <v>168916.47</v>
      </c>
      <c r="D15" s="667">
        <v>9299.08</v>
      </c>
      <c r="E15" s="667">
        <v>35777.21000000001</v>
      </c>
      <c r="F15" s="667">
        <v>1736.29</v>
      </c>
      <c r="G15" s="345">
        <v>216337.44999999998</v>
      </c>
      <c r="H15" s="668"/>
      <c r="I15" s="614"/>
      <c r="J15" s="614"/>
      <c r="K15" s="670"/>
      <c r="L15" s="614"/>
      <c r="M15" s="669"/>
      <c r="N15" s="669"/>
      <c r="O15" s="669"/>
      <c r="P15" s="669"/>
      <c r="Q15" s="669"/>
      <c r="R15" s="669"/>
      <c r="S15" s="669"/>
      <c r="T15" s="611"/>
    </row>
    <row r="16" spans="1:20" s="671" customFormat="1" ht="12.75" customHeight="1">
      <c r="A16" s="308" t="s">
        <v>26</v>
      </c>
      <c r="B16" s="667">
        <v>418.91</v>
      </c>
      <c r="C16" s="667">
        <v>167938.07000000004</v>
      </c>
      <c r="D16" s="667">
        <v>8471.09</v>
      </c>
      <c r="E16" s="667">
        <v>141479.6</v>
      </c>
      <c r="F16" s="667">
        <v>1671.9699999999998</v>
      </c>
      <c r="G16" s="345">
        <v>319979.64</v>
      </c>
      <c r="H16" s="668"/>
      <c r="I16" s="614"/>
      <c r="J16" s="614"/>
      <c r="K16" s="670"/>
      <c r="L16" s="614"/>
      <c r="M16" s="669"/>
      <c r="N16" s="669"/>
      <c r="O16" s="669"/>
      <c r="P16" s="669"/>
      <c r="Q16" s="669"/>
      <c r="R16" s="669"/>
      <c r="S16" s="669"/>
      <c r="T16" s="611"/>
    </row>
    <row r="17" spans="1:20" s="671" customFormat="1" ht="12.75" customHeight="1">
      <c r="A17" s="308" t="s">
        <v>27</v>
      </c>
      <c r="B17" s="667">
        <v>0</v>
      </c>
      <c r="C17" s="667">
        <v>123289.51999999999</v>
      </c>
      <c r="D17" s="667">
        <v>5650.779999999999</v>
      </c>
      <c r="E17" s="667">
        <v>17837.27</v>
      </c>
      <c r="F17" s="667">
        <v>1318.27</v>
      </c>
      <c r="G17" s="345">
        <v>148095.83999999997</v>
      </c>
      <c r="H17" s="668"/>
      <c r="I17" s="614"/>
      <c r="J17" s="614"/>
      <c r="K17" s="670"/>
      <c r="L17" s="614"/>
      <c r="M17" s="669"/>
      <c r="N17" s="669"/>
      <c r="O17" s="669"/>
      <c r="P17" s="669"/>
      <c r="Q17" s="669"/>
      <c r="R17" s="669"/>
      <c r="S17" s="669"/>
      <c r="T17" s="611"/>
    </row>
    <row r="18" spans="1:20" s="671" customFormat="1" ht="12.75" customHeight="1">
      <c r="A18" s="308" t="s">
        <v>28</v>
      </c>
      <c r="B18" s="667">
        <v>0</v>
      </c>
      <c r="C18" s="667">
        <v>72597.98999999999</v>
      </c>
      <c r="D18" s="667">
        <v>6760.5199999999995</v>
      </c>
      <c r="E18" s="667">
        <v>5084.889999999999</v>
      </c>
      <c r="F18" s="667">
        <v>750.39</v>
      </c>
      <c r="G18" s="345">
        <v>85193.79</v>
      </c>
      <c r="H18" s="668"/>
      <c r="I18" s="614"/>
      <c r="J18" s="614"/>
      <c r="K18" s="670"/>
      <c r="L18" s="614"/>
      <c r="M18" s="669"/>
      <c r="N18" s="669"/>
      <c r="O18" s="669"/>
      <c r="P18" s="669"/>
      <c r="Q18" s="669"/>
      <c r="R18" s="669"/>
      <c r="S18" s="669"/>
      <c r="T18" s="611"/>
    </row>
    <row r="19" spans="1:20" s="671" customFormat="1" ht="12.75" customHeight="1">
      <c r="A19" s="308" t="s">
        <v>29</v>
      </c>
      <c r="B19" s="667">
        <v>1908.4</v>
      </c>
      <c r="C19" s="667">
        <v>462541.88</v>
      </c>
      <c r="D19" s="667">
        <v>31251.24</v>
      </c>
      <c r="E19" s="667">
        <v>206176.91</v>
      </c>
      <c r="F19" s="667">
        <v>3985.0499999999997</v>
      </c>
      <c r="G19" s="345">
        <v>705863.4800000001</v>
      </c>
      <c r="H19" s="668"/>
      <c r="I19" s="614"/>
      <c r="J19" s="614"/>
      <c r="K19" s="670"/>
      <c r="L19" s="614"/>
      <c r="M19" s="669"/>
      <c r="N19" s="669"/>
      <c r="O19" s="669"/>
      <c r="P19" s="669"/>
      <c r="Q19" s="669"/>
      <c r="R19" s="669"/>
      <c r="S19" s="669"/>
      <c r="T19" s="611"/>
    </row>
    <row r="20" spans="1:20" s="671" customFormat="1" ht="12.75" customHeight="1">
      <c r="A20" s="657" t="s">
        <v>30</v>
      </c>
      <c r="B20" s="667">
        <v>1404.66</v>
      </c>
      <c r="C20" s="667">
        <v>250529.37</v>
      </c>
      <c r="D20" s="667">
        <v>16427.800000000003</v>
      </c>
      <c r="E20" s="667">
        <v>35992.49999999999</v>
      </c>
      <c r="F20" s="667">
        <v>2228.1</v>
      </c>
      <c r="G20" s="345">
        <v>306582.43</v>
      </c>
      <c r="H20" s="668"/>
      <c r="I20" s="614"/>
      <c r="J20" s="614"/>
      <c r="K20" s="670"/>
      <c r="L20" s="614"/>
      <c r="M20" s="669"/>
      <c r="N20" s="669"/>
      <c r="O20" s="669"/>
      <c r="P20" s="669"/>
      <c r="Q20" s="669"/>
      <c r="R20" s="669"/>
      <c r="S20" s="669"/>
      <c r="T20" s="611"/>
    </row>
    <row r="21" spans="1:12" s="673" customFormat="1" ht="21" customHeight="1" thickBot="1">
      <c r="A21" s="638" t="s">
        <v>15</v>
      </c>
      <c r="B21" s="672">
        <v>15018.76</v>
      </c>
      <c r="C21" s="672">
        <v>3519190.4799999995</v>
      </c>
      <c r="D21" s="672">
        <v>204061.33999999997</v>
      </c>
      <c r="E21" s="672">
        <v>986696.2500000001</v>
      </c>
      <c r="F21" s="672">
        <v>62626.9</v>
      </c>
      <c r="G21" s="659">
        <v>4787593.7299999995</v>
      </c>
      <c r="H21" s="668"/>
      <c r="I21" s="614"/>
      <c r="J21" s="614"/>
      <c r="K21" s="670"/>
      <c r="L21" s="614"/>
    </row>
    <row r="22" spans="1:11" s="611" customFormat="1" ht="17.25" customHeight="1" thickTop="1">
      <c r="A22" s="308" t="s">
        <v>162</v>
      </c>
      <c r="B22" s="669"/>
      <c r="C22" s="669"/>
      <c r="I22" s="614"/>
      <c r="J22" s="669"/>
      <c r="K22" s="614"/>
    </row>
    <row r="23" spans="6:20" s="671" customFormat="1" ht="9" customHeight="1">
      <c r="F23" s="669"/>
      <c r="G23" s="307"/>
      <c r="H23" s="669"/>
      <c r="I23" s="669"/>
      <c r="J23" s="669"/>
      <c r="K23" s="669"/>
      <c r="L23" s="614"/>
      <c r="M23" s="669"/>
      <c r="N23" s="669"/>
      <c r="O23" s="669"/>
      <c r="P23" s="669"/>
      <c r="Q23" s="669"/>
      <c r="R23" s="669"/>
      <c r="S23" s="669"/>
      <c r="T23" s="611"/>
    </row>
    <row r="24" spans="1:20" s="671" customFormat="1" ht="13.5" customHeight="1">
      <c r="A24" s="781" t="s">
        <v>267</v>
      </c>
      <c r="B24" s="782"/>
      <c r="C24" s="783"/>
      <c r="D24" s="783"/>
      <c r="E24" s="780"/>
      <c r="F24" s="234"/>
      <c r="G24" s="780"/>
      <c r="H24" s="306"/>
      <c r="I24" s="306"/>
      <c r="J24" s="669"/>
      <c r="K24" s="669"/>
      <c r="L24" s="611"/>
      <c r="M24" s="669"/>
      <c r="N24" s="669"/>
      <c r="O24" s="669"/>
      <c r="P24" s="669"/>
      <c r="Q24" s="669"/>
      <c r="R24" s="669"/>
      <c r="S24" s="669"/>
      <c r="T24" s="611"/>
    </row>
    <row r="25" spans="1:20" s="671" customFormat="1" ht="13.5" customHeight="1">
      <c r="A25" s="781" t="s">
        <v>268</v>
      </c>
      <c r="B25" s="782"/>
      <c r="C25" s="783"/>
      <c r="D25" s="783"/>
      <c r="E25" s="780"/>
      <c r="F25" s="234"/>
      <c r="G25" s="780"/>
      <c r="H25" s="306"/>
      <c r="I25" s="306"/>
      <c r="J25" s="669"/>
      <c r="K25" s="669"/>
      <c r="L25" s="611"/>
      <c r="M25" s="669"/>
      <c r="N25" s="669"/>
      <c r="O25" s="669"/>
      <c r="P25" s="669"/>
      <c r="Q25" s="669"/>
      <c r="R25" s="669"/>
      <c r="S25" s="669"/>
      <c r="T25" s="611"/>
    </row>
    <row r="26" spans="1:20" s="671" customFormat="1" ht="13.5" customHeight="1">
      <c r="A26" s="781" t="s">
        <v>269</v>
      </c>
      <c r="B26" s="782"/>
      <c r="C26" s="783"/>
      <c r="D26" s="783"/>
      <c r="E26" s="780"/>
      <c r="F26" s="234"/>
      <c r="G26" s="780"/>
      <c r="H26" s="306"/>
      <c r="I26" s="306"/>
      <c r="J26" s="669"/>
      <c r="K26" s="669"/>
      <c r="L26" s="611"/>
      <c r="M26" s="669"/>
      <c r="N26" s="669"/>
      <c r="O26" s="669"/>
      <c r="P26" s="669"/>
      <c r="Q26" s="669"/>
      <c r="R26" s="669"/>
      <c r="S26" s="669"/>
      <c r="T26" s="611"/>
    </row>
    <row r="27" spans="1:20" s="671" customFormat="1" ht="13.5" customHeight="1">
      <c r="A27" s="781" t="s">
        <v>270</v>
      </c>
      <c r="B27" s="782"/>
      <c r="C27" s="783"/>
      <c r="D27" s="783"/>
      <c r="E27" s="306"/>
      <c r="F27" s="234"/>
      <c r="G27" s="780"/>
      <c r="H27" s="306"/>
      <c r="I27" s="306"/>
      <c r="J27" s="669"/>
      <c r="K27" s="669"/>
      <c r="L27" s="611"/>
      <c r="M27" s="669"/>
      <c r="N27" s="669"/>
      <c r="O27" s="669"/>
      <c r="P27" s="669"/>
      <c r="Q27" s="669"/>
      <c r="R27" s="669"/>
      <c r="S27" s="669"/>
      <c r="T27" s="611"/>
    </row>
    <row r="28" spans="1:9" s="611" customFormat="1" ht="13.5" customHeight="1">
      <c r="A28" s="783" t="s">
        <v>271</v>
      </c>
      <c r="B28" s="782"/>
      <c r="C28" s="783"/>
      <c r="D28" s="783"/>
      <c r="E28" s="306"/>
      <c r="F28" s="306"/>
      <c r="G28" s="780"/>
      <c r="H28" s="306"/>
      <c r="I28" s="306"/>
    </row>
    <row r="29" spans="3:6" s="611" customFormat="1" ht="11.25">
      <c r="C29" s="669"/>
      <c r="D29" s="669"/>
      <c r="E29" s="669"/>
      <c r="F29" s="669"/>
    </row>
    <row r="30" spans="1:8" s="611" customFormat="1" ht="12.75">
      <c r="A30" s="342"/>
      <c r="B30" s="675"/>
      <c r="C30" s="675"/>
      <c r="D30" s="675"/>
      <c r="E30" s="675"/>
      <c r="F30" s="675"/>
      <c r="G30" s="675"/>
      <c r="H30" s="675"/>
    </row>
    <row r="31" s="611" customFormat="1" ht="11.25"/>
    <row r="32" spans="1:8" ht="12.75">
      <c r="A32" s="342"/>
      <c r="B32" s="343"/>
      <c r="C32" s="343"/>
      <c r="D32" s="343"/>
      <c r="E32" s="343"/>
      <c r="F32" s="343"/>
      <c r="G32" s="343"/>
      <c r="H32" s="342"/>
    </row>
    <row r="33" spans="1:8" ht="12.75">
      <c r="A33" s="342"/>
      <c r="B33" s="342"/>
      <c r="C33" s="342"/>
      <c r="D33" s="342"/>
      <c r="E33" s="342"/>
      <c r="F33" s="342"/>
      <c r="G33" s="342"/>
      <c r="H33" s="342"/>
    </row>
  </sheetData>
  <sheetProtection password="8870" sheet="1"/>
  <printOptions horizontalCentered="1"/>
  <pageMargins left="0.75" right="0.75" top="1.5748031496062993" bottom="0.3937007874015748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2:CE48"/>
  <sheetViews>
    <sheetView showGridLines="0" zoomScaleSheetLayoutView="90" workbookViewId="0" topLeftCell="A1">
      <selection activeCell="A1" sqref="A1"/>
    </sheetView>
  </sheetViews>
  <sheetFormatPr defaultColWidth="11.57421875" defaultRowHeight="12.75"/>
  <cols>
    <col min="1" max="1" width="22.140625" style="342" customWidth="1"/>
    <col min="2" max="2" width="13.7109375" style="342" customWidth="1"/>
    <col min="3" max="3" width="0.5625" style="342" hidden="1" customWidth="1"/>
    <col min="4" max="4" width="13.7109375" style="342" customWidth="1"/>
    <col min="5" max="5" width="11.421875" style="342" hidden="1" customWidth="1"/>
    <col min="6" max="8" width="13.7109375" style="342" customWidth="1"/>
    <col min="9" max="9" width="12.7109375" style="342" customWidth="1"/>
    <col min="10" max="11" width="13.7109375" style="342" customWidth="1"/>
    <col min="12" max="15" width="11.421875" style="342" customWidth="1"/>
    <col min="16" max="16" width="14.140625" style="342" customWidth="1"/>
    <col min="17" max="17" width="12.7109375" style="342" customWidth="1"/>
    <col min="18" max="19" width="11.421875" style="342" hidden="1" customWidth="1"/>
    <col min="20" max="20" width="1.28515625" style="342" customWidth="1"/>
    <col min="21" max="21" width="12.7109375" style="342" customWidth="1"/>
    <col min="22" max="22" width="11.421875" style="342" customWidth="1"/>
    <col min="23" max="23" width="12.140625" style="342" customWidth="1"/>
    <col min="24" max="27" width="11.421875" style="342" customWidth="1"/>
    <col min="28" max="28" width="0.2890625" style="342" customWidth="1"/>
    <col min="29" max="29" width="11.28125" style="342" customWidth="1"/>
    <col min="30" max="30" width="11.421875" style="342" hidden="1" customWidth="1"/>
    <col min="31" max="34" width="11.421875" style="342" customWidth="1"/>
    <col min="35" max="35" width="13.421875" style="342" customWidth="1"/>
    <col min="36" max="37" width="11.421875" style="342" hidden="1" customWidth="1"/>
    <col min="38" max="40" width="11.421875" style="342" customWidth="1"/>
    <col min="41" max="43" width="12.7109375" style="342" customWidth="1"/>
    <col min="44" max="48" width="11.421875" style="342" customWidth="1"/>
    <col min="49" max="49" width="13.8515625" style="342" customWidth="1"/>
    <col min="50" max="52" width="11.421875" style="342" hidden="1" customWidth="1"/>
    <col min="53" max="53" width="14.28125" style="342" customWidth="1"/>
    <col min="54" max="54" width="11.421875" style="342" hidden="1" customWidth="1"/>
    <col min="55" max="55" width="14.28125" style="342" customWidth="1"/>
    <col min="56" max="56" width="1.8515625" style="342" hidden="1" customWidth="1"/>
    <col min="57" max="57" width="14.28125" style="342" customWidth="1"/>
    <col min="58" max="58" width="2.57421875" style="342" hidden="1" customWidth="1"/>
    <col min="59" max="59" width="14.28125" style="342" customWidth="1"/>
    <col min="60" max="64" width="11.421875" style="342" customWidth="1"/>
    <col min="65" max="16384" width="11.57421875" style="342" customWidth="1"/>
  </cols>
  <sheetData>
    <row r="2" spans="2:83" s="926" customFormat="1" ht="20.25" customHeight="1">
      <c r="B2" s="1059" t="s">
        <v>261</v>
      </c>
      <c r="C2" s="1059"/>
      <c r="D2" s="1059"/>
      <c r="E2" s="1059"/>
      <c r="F2" s="1059"/>
      <c r="G2" s="1059"/>
      <c r="H2" s="1059"/>
      <c r="I2" s="1059"/>
      <c r="J2" s="1059"/>
      <c r="K2" s="1059"/>
      <c r="L2" s="1053" t="s">
        <v>261</v>
      </c>
      <c r="M2" s="1053"/>
      <c r="N2" s="1053"/>
      <c r="O2" s="1053"/>
      <c r="P2" s="1053"/>
      <c r="Q2" s="1053"/>
      <c r="R2" s="1053"/>
      <c r="S2" s="1053"/>
      <c r="T2" s="1053"/>
      <c r="U2" s="1053"/>
      <c r="V2" s="1053"/>
      <c r="W2" s="1053"/>
      <c r="X2" s="1065" t="s">
        <v>261</v>
      </c>
      <c r="Y2" s="1065"/>
      <c r="Z2" s="1065"/>
      <c r="AA2" s="1065"/>
      <c r="AB2" s="1065"/>
      <c r="AC2" s="1065"/>
      <c r="AD2" s="1065"/>
      <c r="AE2" s="1065"/>
      <c r="AF2" s="1065"/>
      <c r="AG2" s="1065"/>
      <c r="AH2" s="1065"/>
      <c r="AI2" s="1053" t="s">
        <v>261</v>
      </c>
      <c r="AJ2" s="1053"/>
      <c r="AK2" s="1053"/>
      <c r="AL2" s="1053"/>
      <c r="AM2" s="1053"/>
      <c r="AN2" s="1053"/>
      <c r="AO2" s="1053"/>
      <c r="AP2" s="1053"/>
      <c r="AQ2" s="1053"/>
      <c r="AR2" s="1053" t="s">
        <v>261</v>
      </c>
      <c r="AS2" s="1053"/>
      <c r="AT2" s="1053"/>
      <c r="AU2" s="1053"/>
      <c r="AV2" s="1053"/>
      <c r="AW2" s="1053"/>
      <c r="AX2" s="1053"/>
      <c r="AY2" s="1053"/>
      <c r="AZ2" s="1053"/>
      <c r="BA2" s="1053" t="s">
        <v>261</v>
      </c>
      <c r="BB2" s="1053"/>
      <c r="BC2" s="1053"/>
      <c r="BD2" s="1053"/>
      <c r="BE2" s="1053"/>
      <c r="BF2" s="1053"/>
      <c r="BG2" s="1053"/>
      <c r="BH2" s="951"/>
      <c r="BI2" s="951"/>
      <c r="BJ2" s="951"/>
      <c r="BK2" s="951"/>
      <c r="BL2" s="951"/>
      <c r="BM2" s="952"/>
      <c r="BN2" s="952"/>
      <c r="BO2" s="952"/>
      <c r="BP2" s="952"/>
      <c r="BQ2" s="952"/>
      <c r="BR2" s="952"/>
      <c r="BS2" s="952"/>
      <c r="BT2" s="952"/>
      <c r="BU2" s="952"/>
      <c r="BV2" s="952"/>
      <c r="BW2" s="952"/>
      <c r="BX2" s="952"/>
      <c r="BY2" s="952"/>
      <c r="BZ2" s="952"/>
      <c r="CA2" s="952"/>
      <c r="CB2" s="952"/>
      <c r="CC2" s="952"/>
      <c r="CD2" s="952"/>
      <c r="CE2" s="952"/>
    </row>
    <row r="3" spans="2:83" s="926" customFormat="1" ht="51.75" customHeight="1">
      <c r="B3" s="1054" t="s">
        <v>567</v>
      </c>
      <c r="C3" s="1054"/>
      <c r="D3" s="1054"/>
      <c r="E3" s="1054"/>
      <c r="F3" s="1054"/>
      <c r="G3" s="1054"/>
      <c r="H3" s="1054"/>
      <c r="I3" s="1054"/>
      <c r="J3" s="1054"/>
      <c r="K3" s="1054"/>
      <c r="L3" s="1054" t="s">
        <v>568</v>
      </c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 t="s">
        <v>568</v>
      </c>
      <c r="Y3" s="1054"/>
      <c r="Z3" s="1054"/>
      <c r="AA3" s="1054"/>
      <c r="AB3" s="1054"/>
      <c r="AC3" s="1054"/>
      <c r="AD3" s="1054"/>
      <c r="AE3" s="1054"/>
      <c r="AF3" s="1054"/>
      <c r="AG3" s="1054"/>
      <c r="AH3" s="1054"/>
      <c r="AI3" s="1054" t="s">
        <v>568</v>
      </c>
      <c r="AJ3" s="1054"/>
      <c r="AK3" s="1054"/>
      <c r="AL3" s="1054"/>
      <c r="AM3" s="1054"/>
      <c r="AN3" s="1054"/>
      <c r="AO3" s="1054"/>
      <c r="AP3" s="1054"/>
      <c r="AQ3" s="1054"/>
      <c r="AR3" s="1054" t="s">
        <v>568</v>
      </c>
      <c r="AS3" s="1054"/>
      <c r="AT3" s="1054"/>
      <c r="AU3" s="1054"/>
      <c r="AV3" s="1054"/>
      <c r="AW3" s="1054"/>
      <c r="AX3" s="795"/>
      <c r="AY3" s="795"/>
      <c r="AZ3" s="795"/>
      <c r="BA3" s="1054" t="s">
        <v>569</v>
      </c>
      <c r="BB3" s="1054"/>
      <c r="BC3" s="1054"/>
      <c r="BD3" s="1054"/>
      <c r="BE3" s="1054"/>
      <c r="BF3" s="1054"/>
      <c r="BG3" s="1054"/>
      <c r="BH3" s="953"/>
      <c r="BI3" s="953"/>
      <c r="BJ3" s="953"/>
      <c r="BK3" s="953"/>
      <c r="BL3" s="953"/>
      <c r="BM3" s="952"/>
      <c r="BN3" s="952"/>
      <c r="BO3" s="952"/>
      <c r="BP3" s="952"/>
      <c r="BQ3" s="952"/>
      <c r="BR3" s="952"/>
      <c r="BS3" s="952"/>
      <c r="BT3" s="952"/>
      <c r="BU3" s="952"/>
      <c r="BV3" s="952"/>
      <c r="BW3" s="952"/>
      <c r="BX3" s="952"/>
      <c r="BY3" s="952"/>
      <c r="BZ3" s="952"/>
      <c r="CA3" s="952"/>
      <c r="CB3" s="952"/>
      <c r="CC3" s="952"/>
      <c r="CD3" s="952"/>
      <c r="CE3" s="952"/>
    </row>
    <row r="4" spans="11:83" ht="19.5" customHeight="1" thickBot="1">
      <c r="K4" s="676" t="s">
        <v>12</v>
      </c>
      <c r="M4" s="677"/>
      <c r="N4" s="677"/>
      <c r="P4" s="448"/>
      <c r="Q4" s="676"/>
      <c r="S4" s="448"/>
      <c r="T4" s="678"/>
      <c r="U4" s="678"/>
      <c r="V4" s="448"/>
      <c r="W4" s="676" t="s">
        <v>12</v>
      </c>
      <c r="X4" s="679"/>
      <c r="Y4" s="679"/>
      <c r="Z4" s="679"/>
      <c r="AA4" s="679"/>
      <c r="AB4" s="679"/>
      <c r="AC4" s="676"/>
      <c r="AD4" s="679"/>
      <c r="AE4" s="680"/>
      <c r="AF4" s="680"/>
      <c r="AG4" s="681"/>
      <c r="AH4" s="676" t="s">
        <v>12</v>
      </c>
      <c r="AI4" s="448"/>
      <c r="AJ4" s="682"/>
      <c r="AK4" s="682"/>
      <c r="AL4" s="683"/>
      <c r="AM4" s="683"/>
      <c r="AN4" s="683"/>
      <c r="AO4" s="683"/>
      <c r="AP4" s="683"/>
      <c r="AQ4" s="676" t="s">
        <v>12</v>
      </c>
      <c r="AR4" s="683"/>
      <c r="AS4" s="683"/>
      <c r="AT4" s="683"/>
      <c r="AU4" s="448"/>
      <c r="AV4" s="448"/>
      <c r="AW4" s="676" t="s">
        <v>12</v>
      </c>
      <c r="AX4" s="676"/>
      <c r="AY4" s="676"/>
      <c r="AZ4" s="676"/>
      <c r="BA4" s="684"/>
      <c r="BB4" s="684"/>
      <c r="BF4" s="685"/>
      <c r="BG4" s="676" t="s">
        <v>12</v>
      </c>
      <c r="BH4" s="946"/>
      <c r="BI4" s="946"/>
      <c r="BJ4" s="946"/>
      <c r="BK4" s="946"/>
      <c r="BL4" s="946"/>
      <c r="BM4" s="946"/>
      <c r="BN4" s="946"/>
      <c r="BO4" s="946"/>
      <c r="BP4" s="946"/>
      <c r="BQ4" s="946"/>
      <c r="BR4" s="946"/>
      <c r="BS4" s="946"/>
      <c r="BT4" s="946"/>
      <c r="BU4" s="946"/>
      <c r="BV4" s="946"/>
      <c r="BW4" s="946"/>
      <c r="BX4" s="946"/>
      <c r="BY4" s="946"/>
      <c r="BZ4" s="946"/>
      <c r="CA4" s="946"/>
      <c r="CB4" s="946"/>
      <c r="CC4" s="946"/>
      <c r="CD4" s="946"/>
      <c r="CE4" s="946"/>
    </row>
    <row r="5" spans="1:83" s="686" customFormat="1" ht="27" customHeight="1" thickTop="1">
      <c r="A5" s="1062" t="s">
        <v>52</v>
      </c>
      <c r="B5" s="688"/>
      <c r="C5" s="687"/>
      <c r="D5" s="1060" t="s">
        <v>326</v>
      </c>
      <c r="E5" s="1057"/>
      <c r="F5" s="1057"/>
      <c r="G5" s="1057"/>
      <c r="H5" s="1057"/>
      <c r="I5" s="1057"/>
      <c r="J5" s="1057"/>
      <c r="K5" s="1057"/>
      <c r="L5" s="1057" t="s">
        <v>326</v>
      </c>
      <c r="M5" s="1057"/>
      <c r="N5" s="1057"/>
      <c r="O5" s="1057"/>
      <c r="P5" s="1057"/>
      <c r="Q5" s="1057"/>
      <c r="R5" s="1057"/>
      <c r="S5" s="1057"/>
      <c r="T5" s="1057"/>
      <c r="U5" s="1057"/>
      <c r="V5" s="1057"/>
      <c r="W5" s="1057"/>
      <c r="X5" s="1057" t="s">
        <v>326</v>
      </c>
      <c r="Y5" s="1057"/>
      <c r="Z5" s="1057"/>
      <c r="AA5" s="1057"/>
      <c r="AB5" s="1057"/>
      <c r="AC5" s="1057"/>
      <c r="AD5" s="1057"/>
      <c r="AE5" s="1057"/>
      <c r="AF5" s="1057"/>
      <c r="AG5" s="1057"/>
      <c r="AH5" s="1057"/>
      <c r="AI5" s="1058" t="s">
        <v>326</v>
      </c>
      <c r="AJ5" s="1058"/>
      <c r="AK5" s="1058"/>
      <c r="AL5" s="1058"/>
      <c r="AM5" s="1058"/>
      <c r="AN5" s="1058"/>
      <c r="AO5" s="1058"/>
      <c r="AP5" s="1058"/>
      <c r="AQ5" s="1058"/>
      <c r="AR5" s="1057" t="s">
        <v>326</v>
      </c>
      <c r="AS5" s="1057"/>
      <c r="AT5" s="1057"/>
      <c r="AU5" s="1057"/>
      <c r="AV5" s="1057"/>
      <c r="AW5" s="1057"/>
      <c r="AX5" s="1057"/>
      <c r="AY5" s="1057"/>
      <c r="AZ5" s="1057"/>
      <c r="BA5" s="1057" t="s">
        <v>326</v>
      </c>
      <c r="BB5" s="1057"/>
      <c r="BC5" s="1057"/>
      <c r="BD5" s="1057"/>
      <c r="BE5" s="1057"/>
      <c r="BF5" s="1057"/>
      <c r="BG5" s="1057"/>
      <c r="BH5" s="946"/>
      <c r="BI5" s="954"/>
      <c r="BJ5" s="954"/>
      <c r="BK5" s="954"/>
      <c r="BL5" s="954"/>
      <c r="BM5" s="955"/>
      <c r="BN5" s="955"/>
      <c r="BO5" s="955"/>
      <c r="BP5" s="955"/>
      <c r="BQ5" s="955"/>
      <c r="BR5" s="955"/>
      <c r="BS5" s="955"/>
      <c r="BT5" s="955"/>
      <c r="BU5" s="955"/>
      <c r="BV5" s="955"/>
      <c r="BW5" s="955"/>
      <c r="BX5" s="955"/>
      <c r="BY5" s="955"/>
      <c r="BZ5" s="955"/>
      <c r="CA5" s="955"/>
      <c r="CB5" s="955"/>
      <c r="CC5" s="955"/>
      <c r="CD5" s="955"/>
      <c r="CE5" s="955"/>
    </row>
    <row r="6" spans="1:83" s="448" customFormat="1" ht="57" customHeight="1">
      <c r="A6" s="1063"/>
      <c r="B6" s="691" t="s">
        <v>327</v>
      </c>
      <c r="C6" s="689"/>
      <c r="D6" s="692" t="s">
        <v>328</v>
      </c>
      <c r="E6" s="693"/>
      <c r="F6" s="1061" t="s">
        <v>329</v>
      </c>
      <c r="G6" s="1061"/>
      <c r="H6" s="1061"/>
      <c r="I6" s="1061"/>
      <c r="J6" s="1061"/>
      <c r="K6" s="1061"/>
      <c r="L6" s="1055" t="s">
        <v>330</v>
      </c>
      <c r="M6" s="1056"/>
      <c r="N6" s="1056"/>
      <c r="O6" s="1055" t="s">
        <v>331</v>
      </c>
      <c r="P6" s="1056"/>
      <c r="Q6" s="1056"/>
      <c r="R6" s="693"/>
      <c r="S6" s="695" t="s">
        <v>332</v>
      </c>
      <c r="T6" s="693"/>
      <c r="U6" s="1055" t="s">
        <v>333</v>
      </c>
      <c r="V6" s="1056"/>
      <c r="W6" s="1056"/>
      <c r="X6" s="1055" t="s">
        <v>334</v>
      </c>
      <c r="Y6" s="1055"/>
      <c r="Z6" s="1055"/>
      <c r="AA6" s="1055"/>
      <c r="AB6" s="1055"/>
      <c r="AC6" s="1055"/>
      <c r="AD6" s="693"/>
      <c r="AE6" s="1055" t="s">
        <v>335</v>
      </c>
      <c r="AF6" s="1055"/>
      <c r="AG6" s="1055"/>
      <c r="AH6" s="1055"/>
      <c r="AI6" s="693" t="s">
        <v>336</v>
      </c>
      <c r="AJ6" s="693"/>
      <c r="AK6" s="1055" t="s">
        <v>337</v>
      </c>
      <c r="AL6" s="1056"/>
      <c r="AM6" s="1056"/>
      <c r="AN6" s="1056"/>
      <c r="AO6" s="1056"/>
      <c r="AP6" s="1056"/>
      <c r="AQ6" s="1056"/>
      <c r="AR6" s="1055" t="s">
        <v>338</v>
      </c>
      <c r="AS6" s="1056"/>
      <c r="AT6" s="1056"/>
      <c r="AU6" s="1056"/>
      <c r="AV6" s="1056"/>
      <c r="AW6" s="1056"/>
      <c r="AX6" s="690"/>
      <c r="AY6" s="1063" t="s">
        <v>339</v>
      </c>
      <c r="AZ6" s="1066"/>
      <c r="BA6" s="697" t="s">
        <v>340</v>
      </c>
      <c r="BB6" s="690"/>
      <c r="BC6" s="697" t="s">
        <v>589</v>
      </c>
      <c r="BD6" s="690"/>
      <c r="BE6" s="1064" t="s">
        <v>341</v>
      </c>
      <c r="BF6" s="690"/>
      <c r="BG6" s="1064" t="s">
        <v>15</v>
      </c>
      <c r="BH6" s="954"/>
      <c r="BI6" s="954"/>
      <c r="BJ6" s="954"/>
      <c r="BK6" s="954"/>
      <c r="BL6" s="954"/>
      <c r="BM6" s="956"/>
      <c r="BN6" s="956"/>
      <c r="BO6" s="956"/>
      <c r="BP6" s="956"/>
      <c r="BQ6" s="956"/>
      <c r="BR6" s="956"/>
      <c r="BS6" s="956"/>
      <c r="BT6" s="956"/>
      <c r="BU6" s="956"/>
      <c r="BV6" s="956"/>
      <c r="BW6" s="956"/>
      <c r="BX6" s="956"/>
      <c r="BY6" s="956"/>
      <c r="BZ6" s="956"/>
      <c r="CA6" s="956"/>
      <c r="CB6" s="956"/>
      <c r="CC6" s="956"/>
      <c r="CD6" s="956"/>
      <c r="CE6" s="956"/>
    </row>
    <row r="7" spans="1:83" s="448" customFormat="1" ht="29.25" customHeight="1">
      <c r="A7" s="1064"/>
      <c r="B7" s="695" t="s">
        <v>342</v>
      </c>
      <c r="C7" s="690"/>
      <c r="D7" s="695" t="s">
        <v>343</v>
      </c>
      <c r="E7" s="690"/>
      <c r="F7" s="695" t="s">
        <v>344</v>
      </c>
      <c r="G7" s="695" t="s">
        <v>345</v>
      </c>
      <c r="H7" s="695" t="s">
        <v>346</v>
      </c>
      <c r="I7" s="695" t="s">
        <v>347</v>
      </c>
      <c r="J7" s="695" t="s">
        <v>348</v>
      </c>
      <c r="K7" s="695" t="s">
        <v>349</v>
      </c>
      <c r="L7" s="697" t="s">
        <v>350</v>
      </c>
      <c r="M7" s="697" t="s">
        <v>351</v>
      </c>
      <c r="N7" s="695" t="s">
        <v>349</v>
      </c>
      <c r="O7" s="697" t="s">
        <v>352</v>
      </c>
      <c r="P7" s="695" t="s">
        <v>353</v>
      </c>
      <c r="Q7" s="695" t="s">
        <v>349</v>
      </c>
      <c r="R7" s="690"/>
      <c r="S7" s="690" t="s">
        <v>354</v>
      </c>
      <c r="T7" s="690"/>
      <c r="U7" s="697" t="s">
        <v>355</v>
      </c>
      <c r="V7" s="695" t="s">
        <v>356</v>
      </c>
      <c r="W7" s="695" t="s">
        <v>349</v>
      </c>
      <c r="X7" s="694" t="s">
        <v>357</v>
      </c>
      <c r="Y7" s="694" t="s">
        <v>358</v>
      </c>
      <c r="Z7" s="694" t="s">
        <v>577</v>
      </c>
      <c r="AA7" s="694" t="s">
        <v>298</v>
      </c>
      <c r="AB7" s="697"/>
      <c r="AC7" s="697" t="s">
        <v>349</v>
      </c>
      <c r="AD7" s="690"/>
      <c r="AE7" s="695" t="s">
        <v>359</v>
      </c>
      <c r="AF7" s="695" t="s">
        <v>360</v>
      </c>
      <c r="AG7" s="695" t="s">
        <v>298</v>
      </c>
      <c r="AH7" s="695" t="s">
        <v>349</v>
      </c>
      <c r="AI7" s="694" t="s">
        <v>361</v>
      </c>
      <c r="AJ7" s="690"/>
      <c r="AK7" s="695" t="s">
        <v>362</v>
      </c>
      <c r="AL7" s="697" t="s">
        <v>363</v>
      </c>
      <c r="AM7" s="698" t="s">
        <v>364</v>
      </c>
      <c r="AN7" s="698" t="s">
        <v>365</v>
      </c>
      <c r="AO7" s="698" t="s">
        <v>579</v>
      </c>
      <c r="AP7" s="697" t="s">
        <v>298</v>
      </c>
      <c r="AQ7" s="697" t="s">
        <v>349</v>
      </c>
      <c r="AR7" s="695" t="s">
        <v>366</v>
      </c>
      <c r="AS7" s="695" t="s">
        <v>367</v>
      </c>
      <c r="AT7" s="695" t="s">
        <v>368</v>
      </c>
      <c r="AU7" s="695" t="s">
        <v>369</v>
      </c>
      <c r="AV7" s="697" t="s">
        <v>298</v>
      </c>
      <c r="AW7" s="695" t="s">
        <v>349</v>
      </c>
      <c r="AX7" s="690"/>
      <c r="AY7" s="690" t="s">
        <v>370</v>
      </c>
      <c r="AZ7" s="690" t="s">
        <v>298</v>
      </c>
      <c r="BA7" s="697" t="s">
        <v>371</v>
      </c>
      <c r="BB7" s="690"/>
      <c r="BC7" s="697" t="s">
        <v>372</v>
      </c>
      <c r="BD7" s="690"/>
      <c r="BE7" s="1055"/>
      <c r="BF7" s="697"/>
      <c r="BG7" s="1055"/>
      <c r="BH7" s="957"/>
      <c r="BI7" s="957"/>
      <c r="BJ7" s="957"/>
      <c r="BK7" s="957"/>
      <c r="BL7" s="957"/>
      <c r="BM7" s="956"/>
      <c r="BN7" s="956"/>
      <c r="BO7" s="956"/>
      <c r="BP7" s="956"/>
      <c r="BQ7" s="956"/>
      <c r="BR7" s="956"/>
      <c r="BS7" s="956"/>
      <c r="BT7" s="956"/>
      <c r="BU7" s="956"/>
      <c r="BV7" s="956"/>
      <c r="BW7" s="956"/>
      <c r="BX7" s="956"/>
      <c r="BY7" s="956"/>
      <c r="BZ7" s="956"/>
      <c r="CA7" s="956"/>
      <c r="CB7" s="956"/>
      <c r="CC7" s="956"/>
      <c r="CD7" s="956"/>
      <c r="CE7" s="956"/>
    </row>
    <row r="8" spans="1:83" s="611" customFormat="1" ht="12.75" customHeight="1">
      <c r="A8" s="699" t="s">
        <v>16</v>
      </c>
      <c r="B8" s="700">
        <v>1280.0800000000002</v>
      </c>
      <c r="C8" s="700"/>
      <c r="D8" s="610">
        <v>58013.02</v>
      </c>
      <c r="E8" s="610">
        <v>0</v>
      </c>
      <c r="F8" s="610">
        <v>2626.72</v>
      </c>
      <c r="G8" s="610">
        <v>9661.16</v>
      </c>
      <c r="H8" s="610">
        <v>181326.69</v>
      </c>
      <c r="I8" s="610">
        <v>0</v>
      </c>
      <c r="J8" s="610">
        <v>693.65</v>
      </c>
      <c r="K8" s="610">
        <v>194308.22</v>
      </c>
      <c r="L8" s="610">
        <v>270968.49000000005</v>
      </c>
      <c r="M8" s="610">
        <v>3779.2</v>
      </c>
      <c r="N8" s="610">
        <v>274747.69000000006</v>
      </c>
      <c r="O8" s="610">
        <v>50254.1</v>
      </c>
      <c r="P8" s="610">
        <v>651.4</v>
      </c>
      <c r="Q8" s="610">
        <v>50905.5</v>
      </c>
      <c r="R8" s="610"/>
      <c r="S8" s="610"/>
      <c r="T8" s="610"/>
      <c r="U8" s="610">
        <v>3496.04</v>
      </c>
      <c r="V8" s="610">
        <v>963.3000000000001</v>
      </c>
      <c r="W8" s="610">
        <v>4459.34</v>
      </c>
      <c r="X8" s="610">
        <v>4604.76</v>
      </c>
      <c r="Y8" s="610">
        <v>0</v>
      </c>
      <c r="Z8" s="610">
        <v>2745.26</v>
      </c>
      <c r="AA8" s="610">
        <v>258.42</v>
      </c>
      <c r="AB8" s="610"/>
      <c r="AC8" s="610">
        <v>7608.4400000000005</v>
      </c>
      <c r="AD8" s="610">
        <v>0</v>
      </c>
      <c r="AE8" s="610">
        <v>786.3399999999999</v>
      </c>
      <c r="AF8" s="610">
        <v>10891.03</v>
      </c>
      <c r="AG8" s="610">
        <v>1471.1899999999998</v>
      </c>
      <c r="AH8" s="610">
        <v>13148.560000000001</v>
      </c>
      <c r="AI8" s="701">
        <v>98632.97</v>
      </c>
      <c r="AJ8" s="701">
        <v>0</v>
      </c>
      <c r="AK8" s="701">
        <v>0</v>
      </c>
      <c r="AL8" s="701">
        <v>0</v>
      </c>
      <c r="AM8" s="701">
        <v>0</v>
      </c>
      <c r="AN8" s="701">
        <v>0</v>
      </c>
      <c r="AO8" s="701">
        <v>0</v>
      </c>
      <c r="AP8" s="701">
        <v>112.98</v>
      </c>
      <c r="AQ8" s="701">
        <v>112.98</v>
      </c>
      <c r="AR8" s="610">
        <v>71852.22</v>
      </c>
      <c r="AS8" s="610">
        <v>47207.06999999999</v>
      </c>
      <c r="AT8" s="610">
        <v>3944.6700000000005</v>
      </c>
      <c r="AU8" s="610">
        <v>1292.07</v>
      </c>
      <c r="AV8" s="610">
        <v>2505.8900000000003</v>
      </c>
      <c r="AW8" s="610">
        <v>126801.92</v>
      </c>
      <c r="AX8" s="610"/>
      <c r="AY8" s="610"/>
      <c r="AZ8" s="610"/>
      <c r="BA8" s="610">
        <v>4772.1</v>
      </c>
      <c r="BB8" s="610">
        <v>0</v>
      </c>
      <c r="BC8" s="610">
        <v>0</v>
      </c>
      <c r="BD8" s="610">
        <v>0</v>
      </c>
      <c r="BE8" s="610">
        <v>4941.43</v>
      </c>
      <c r="BF8" s="610">
        <v>0</v>
      </c>
      <c r="BG8" s="610">
        <v>839732.25</v>
      </c>
      <c r="BH8" s="958"/>
      <c r="BI8" s="958"/>
      <c r="BJ8" s="958"/>
      <c r="BK8" s="958"/>
      <c r="BL8" s="958"/>
      <c r="BM8" s="912"/>
      <c r="BN8" s="912"/>
      <c r="BO8" s="912"/>
      <c r="BP8" s="912"/>
      <c r="BQ8" s="912"/>
      <c r="BR8" s="912"/>
      <c r="BS8" s="912"/>
      <c r="BT8" s="912"/>
      <c r="BU8" s="912"/>
      <c r="BV8" s="912"/>
      <c r="BW8" s="912"/>
      <c r="BX8" s="912"/>
      <c r="BY8" s="912"/>
      <c r="BZ8" s="912"/>
      <c r="CA8" s="912"/>
      <c r="CB8" s="912"/>
      <c r="CC8" s="912"/>
      <c r="CD8" s="912"/>
      <c r="CE8" s="912"/>
    </row>
    <row r="9" spans="1:83" s="611" customFormat="1" ht="12.75" customHeight="1">
      <c r="A9" s="702" t="s">
        <v>17</v>
      </c>
      <c r="B9" s="700">
        <v>512.55</v>
      </c>
      <c r="C9" s="700"/>
      <c r="D9" s="610">
        <v>18419.33</v>
      </c>
      <c r="E9" s="610">
        <v>0</v>
      </c>
      <c r="F9" s="610">
        <v>1057.71</v>
      </c>
      <c r="G9" s="610">
        <v>5923.66</v>
      </c>
      <c r="H9" s="610">
        <v>85992.64</v>
      </c>
      <c r="I9" s="610">
        <v>0</v>
      </c>
      <c r="J9" s="610">
        <v>326.78999999999996</v>
      </c>
      <c r="K9" s="610">
        <v>93300.79999999999</v>
      </c>
      <c r="L9" s="610">
        <v>135390.02000000002</v>
      </c>
      <c r="M9" s="610">
        <v>1879.17</v>
      </c>
      <c r="N9" s="610">
        <v>137269.19000000003</v>
      </c>
      <c r="O9" s="610">
        <v>12369.66</v>
      </c>
      <c r="P9" s="610">
        <v>0</v>
      </c>
      <c r="Q9" s="610">
        <v>12369.66</v>
      </c>
      <c r="R9" s="610"/>
      <c r="S9" s="610"/>
      <c r="T9" s="610"/>
      <c r="U9" s="610">
        <v>1238.56</v>
      </c>
      <c r="V9" s="610">
        <v>743.84</v>
      </c>
      <c r="W9" s="610">
        <v>1982.4</v>
      </c>
      <c r="X9" s="610">
        <v>6367.25</v>
      </c>
      <c r="Y9" s="610">
        <v>0</v>
      </c>
      <c r="Z9" s="610">
        <v>839.65</v>
      </c>
      <c r="AA9" s="610">
        <v>89.00000000000001</v>
      </c>
      <c r="AB9" s="610"/>
      <c r="AC9" s="610">
        <v>7295.9</v>
      </c>
      <c r="AD9" s="610"/>
      <c r="AE9" s="610">
        <v>1944.64</v>
      </c>
      <c r="AF9" s="610">
        <v>11287.77</v>
      </c>
      <c r="AG9" s="610">
        <v>576.08</v>
      </c>
      <c r="AH9" s="610">
        <v>13808.49</v>
      </c>
      <c r="AI9" s="701">
        <v>0</v>
      </c>
      <c r="AJ9" s="701">
        <v>0</v>
      </c>
      <c r="AK9" s="701">
        <v>0</v>
      </c>
      <c r="AL9" s="701">
        <v>4</v>
      </c>
      <c r="AM9" s="701">
        <v>0</v>
      </c>
      <c r="AN9" s="701">
        <v>0</v>
      </c>
      <c r="AO9" s="701">
        <v>1942.32</v>
      </c>
      <c r="AP9" s="701">
        <v>0</v>
      </c>
      <c r="AQ9" s="701">
        <v>1946.32</v>
      </c>
      <c r="AR9" s="610">
        <v>25746.399999999998</v>
      </c>
      <c r="AS9" s="610">
        <v>510.83000000000004</v>
      </c>
      <c r="AT9" s="610">
        <v>945.82</v>
      </c>
      <c r="AU9" s="610">
        <v>583.2199999999999</v>
      </c>
      <c r="AV9" s="610">
        <v>280.07</v>
      </c>
      <c r="AW9" s="610">
        <v>28066.34</v>
      </c>
      <c r="AX9" s="610"/>
      <c r="AY9" s="610"/>
      <c r="AZ9" s="610"/>
      <c r="BA9" s="610">
        <v>2120.7999999999997</v>
      </c>
      <c r="BB9" s="610">
        <v>0</v>
      </c>
      <c r="BC9" s="610">
        <v>0</v>
      </c>
      <c r="BD9" s="610">
        <v>0</v>
      </c>
      <c r="BE9" s="610">
        <v>1959.7199999999998</v>
      </c>
      <c r="BF9" s="610">
        <v>0</v>
      </c>
      <c r="BG9" s="610">
        <v>319051.5</v>
      </c>
      <c r="BH9" s="958"/>
      <c r="BI9" s="958"/>
      <c r="BJ9" s="958"/>
      <c r="BK9" s="958"/>
      <c r="BL9" s="958"/>
      <c r="BM9" s="912"/>
      <c r="BN9" s="912"/>
      <c r="BO9" s="912"/>
      <c r="BP9" s="912"/>
      <c r="BQ9" s="912"/>
      <c r="BR9" s="912"/>
      <c r="BS9" s="912"/>
      <c r="BT9" s="912"/>
      <c r="BU9" s="912"/>
      <c r="BV9" s="912"/>
      <c r="BW9" s="912"/>
      <c r="BX9" s="912"/>
      <c r="BY9" s="912"/>
      <c r="BZ9" s="912"/>
      <c r="CA9" s="912"/>
      <c r="CB9" s="912"/>
      <c r="CC9" s="912"/>
      <c r="CD9" s="912"/>
      <c r="CE9" s="912"/>
    </row>
    <row r="10" spans="1:83" s="611" customFormat="1" ht="12.75" customHeight="1">
      <c r="A10" s="702" t="s">
        <v>18</v>
      </c>
      <c r="B10" s="700">
        <v>1577.7</v>
      </c>
      <c r="C10" s="700"/>
      <c r="D10" s="610">
        <v>59053.24</v>
      </c>
      <c r="E10" s="610">
        <v>0</v>
      </c>
      <c r="F10" s="610">
        <v>3069.84</v>
      </c>
      <c r="G10" s="610">
        <v>13686.28</v>
      </c>
      <c r="H10" s="610">
        <v>233756.11</v>
      </c>
      <c r="I10" s="610">
        <v>32.68</v>
      </c>
      <c r="J10" s="610">
        <v>743.02</v>
      </c>
      <c r="K10" s="610">
        <v>251287.92999999996</v>
      </c>
      <c r="L10" s="610">
        <v>364713.88000000006</v>
      </c>
      <c r="M10" s="610">
        <v>4905.86</v>
      </c>
      <c r="N10" s="610">
        <v>369619.74000000005</v>
      </c>
      <c r="O10" s="610">
        <v>36226.06</v>
      </c>
      <c r="P10" s="610">
        <v>0</v>
      </c>
      <c r="Q10" s="610">
        <v>36226.06</v>
      </c>
      <c r="R10" s="610"/>
      <c r="S10" s="610"/>
      <c r="T10" s="610"/>
      <c r="U10" s="610">
        <v>3888.04</v>
      </c>
      <c r="V10" s="610">
        <v>1004.2499999999999</v>
      </c>
      <c r="W10" s="610">
        <v>4892.29</v>
      </c>
      <c r="X10" s="610">
        <v>20817.16</v>
      </c>
      <c r="Y10" s="610">
        <v>8217</v>
      </c>
      <c r="Z10" s="610">
        <v>7240.49</v>
      </c>
      <c r="AA10" s="610">
        <v>349.31999999999994</v>
      </c>
      <c r="AB10" s="610"/>
      <c r="AC10" s="610">
        <v>36623.97</v>
      </c>
      <c r="AD10" s="610"/>
      <c r="AE10" s="610">
        <v>4307.18</v>
      </c>
      <c r="AF10" s="610">
        <v>20231.1</v>
      </c>
      <c r="AG10" s="610">
        <v>2109.1000000000004</v>
      </c>
      <c r="AH10" s="610">
        <v>26647.379999999997</v>
      </c>
      <c r="AI10" s="701">
        <v>0</v>
      </c>
      <c r="AJ10" s="701">
        <v>0</v>
      </c>
      <c r="AK10" s="701">
        <v>0</v>
      </c>
      <c r="AL10" s="701">
        <v>0</v>
      </c>
      <c r="AM10" s="701">
        <v>12554.58</v>
      </c>
      <c r="AN10" s="701">
        <v>0</v>
      </c>
      <c r="AO10" s="701">
        <v>0</v>
      </c>
      <c r="AP10" s="701">
        <v>22.18</v>
      </c>
      <c r="AQ10" s="701">
        <v>12576.76</v>
      </c>
      <c r="AR10" s="610">
        <v>80887.39000000001</v>
      </c>
      <c r="AS10" s="610">
        <v>6349.73</v>
      </c>
      <c r="AT10" s="610">
        <v>1387.28</v>
      </c>
      <c r="AU10" s="610">
        <v>1170.26</v>
      </c>
      <c r="AV10" s="610">
        <v>312.13</v>
      </c>
      <c r="AW10" s="610">
        <v>90106.79000000001</v>
      </c>
      <c r="AX10" s="610"/>
      <c r="AY10" s="610"/>
      <c r="AZ10" s="610"/>
      <c r="BA10" s="610">
        <v>6972.92</v>
      </c>
      <c r="BB10" s="610">
        <v>0</v>
      </c>
      <c r="BC10" s="610">
        <v>0</v>
      </c>
      <c r="BD10" s="610">
        <v>0</v>
      </c>
      <c r="BE10" s="610">
        <v>1761.02</v>
      </c>
      <c r="BF10" s="610">
        <v>0</v>
      </c>
      <c r="BG10" s="610">
        <v>897345.7999999999</v>
      </c>
      <c r="BH10" s="958"/>
      <c r="BI10" s="958"/>
      <c r="BJ10" s="959"/>
      <c r="BK10" s="959"/>
      <c r="BL10" s="959"/>
      <c r="BM10" s="912"/>
      <c r="BN10" s="912"/>
      <c r="BO10" s="912"/>
      <c r="BP10" s="912"/>
      <c r="BQ10" s="912"/>
      <c r="BR10" s="912"/>
      <c r="BS10" s="912"/>
      <c r="BT10" s="912"/>
      <c r="BU10" s="912"/>
      <c r="BV10" s="912"/>
      <c r="BW10" s="912"/>
      <c r="BX10" s="912"/>
      <c r="BY10" s="912"/>
      <c r="BZ10" s="912"/>
      <c r="CA10" s="912"/>
      <c r="CB10" s="912"/>
      <c r="CC10" s="912"/>
      <c r="CD10" s="912"/>
      <c r="CE10" s="912"/>
    </row>
    <row r="11" spans="1:83" s="611" customFormat="1" ht="12.75" customHeight="1">
      <c r="A11" s="702" t="s">
        <v>19</v>
      </c>
      <c r="B11" s="700">
        <v>210.37</v>
      </c>
      <c r="C11" s="700"/>
      <c r="D11" s="610">
        <v>5840.3</v>
      </c>
      <c r="E11" s="610">
        <v>0</v>
      </c>
      <c r="F11" s="610">
        <v>658.43</v>
      </c>
      <c r="G11" s="610">
        <v>2535.45</v>
      </c>
      <c r="H11" s="610">
        <v>25050.64</v>
      </c>
      <c r="I11" s="610">
        <v>0</v>
      </c>
      <c r="J11" s="610">
        <v>234.64000000000001</v>
      </c>
      <c r="K11" s="610">
        <v>28479.16</v>
      </c>
      <c r="L11" s="610">
        <v>51293.33</v>
      </c>
      <c r="M11" s="610">
        <v>704.89</v>
      </c>
      <c r="N11" s="610">
        <v>51998.22</v>
      </c>
      <c r="O11" s="610">
        <v>11149.34</v>
      </c>
      <c r="P11" s="610">
        <v>0</v>
      </c>
      <c r="Q11" s="610">
        <v>11149.34</v>
      </c>
      <c r="R11" s="610"/>
      <c r="S11" s="610"/>
      <c r="T11" s="610"/>
      <c r="U11" s="610">
        <v>498.90000000000003</v>
      </c>
      <c r="V11" s="610">
        <v>111.59</v>
      </c>
      <c r="W11" s="610">
        <v>610.49</v>
      </c>
      <c r="X11" s="610">
        <v>1935.64</v>
      </c>
      <c r="Y11" s="610">
        <v>0</v>
      </c>
      <c r="Z11" s="610">
        <v>312.2</v>
      </c>
      <c r="AA11" s="610">
        <v>29.31</v>
      </c>
      <c r="AB11" s="610"/>
      <c r="AC11" s="610">
        <v>2277.15</v>
      </c>
      <c r="AD11" s="610"/>
      <c r="AE11" s="610">
        <v>555.44</v>
      </c>
      <c r="AF11" s="610">
        <v>8137.8</v>
      </c>
      <c r="AG11" s="610">
        <v>146.93</v>
      </c>
      <c r="AH11" s="610">
        <v>8840.17</v>
      </c>
      <c r="AI11" s="701">
        <v>0</v>
      </c>
      <c r="AJ11" s="701">
        <v>0</v>
      </c>
      <c r="AK11" s="701">
        <v>0</v>
      </c>
      <c r="AL11" s="701">
        <v>0</v>
      </c>
      <c r="AM11" s="701">
        <v>0</v>
      </c>
      <c r="AN11" s="701">
        <v>0</v>
      </c>
      <c r="AO11" s="701">
        <v>27510.49</v>
      </c>
      <c r="AP11" s="701">
        <v>19.55</v>
      </c>
      <c r="AQ11" s="701">
        <v>27530.04</v>
      </c>
      <c r="AR11" s="610">
        <v>5267.01</v>
      </c>
      <c r="AS11" s="610">
        <v>1163.83</v>
      </c>
      <c r="AT11" s="610">
        <v>311.09</v>
      </c>
      <c r="AU11" s="610">
        <v>547.96</v>
      </c>
      <c r="AV11" s="610">
        <v>20</v>
      </c>
      <c r="AW11" s="610">
        <v>7309.89</v>
      </c>
      <c r="AX11" s="610"/>
      <c r="AY11" s="610"/>
      <c r="AZ11" s="610"/>
      <c r="BA11" s="610">
        <v>827.49</v>
      </c>
      <c r="BB11" s="610">
        <v>0</v>
      </c>
      <c r="BC11" s="610">
        <v>0</v>
      </c>
      <c r="BD11" s="610">
        <v>0</v>
      </c>
      <c r="BE11" s="610">
        <v>1048.7</v>
      </c>
      <c r="BF11" s="610">
        <v>0</v>
      </c>
      <c r="BG11" s="610">
        <v>146121.31999999998</v>
      </c>
      <c r="BH11" s="958"/>
      <c r="BI11" s="958"/>
      <c r="BJ11" s="958"/>
      <c r="BK11" s="958"/>
      <c r="BL11" s="958"/>
      <c r="BM11" s="912"/>
      <c r="BN11" s="912"/>
      <c r="BO11" s="912"/>
      <c r="BP11" s="912"/>
      <c r="BQ11" s="912"/>
      <c r="BR11" s="912"/>
      <c r="BS11" s="912"/>
      <c r="BT11" s="912"/>
      <c r="BU11" s="912"/>
      <c r="BV11" s="912"/>
      <c r="BW11" s="912"/>
      <c r="BX11" s="912"/>
      <c r="BY11" s="912"/>
      <c r="BZ11" s="912"/>
      <c r="CA11" s="912"/>
      <c r="CB11" s="912"/>
      <c r="CC11" s="912"/>
      <c r="CD11" s="912"/>
      <c r="CE11" s="912"/>
    </row>
    <row r="12" spans="1:83" s="611" customFormat="1" ht="12.75" customHeight="1">
      <c r="A12" s="702" t="s">
        <v>20</v>
      </c>
      <c r="B12" s="700">
        <v>119.21000000000001</v>
      </c>
      <c r="C12" s="700"/>
      <c r="D12" s="610">
        <v>3576.32</v>
      </c>
      <c r="E12" s="610">
        <v>0</v>
      </c>
      <c r="F12" s="610">
        <v>464.59000000000003</v>
      </c>
      <c r="G12" s="610">
        <v>1589.63</v>
      </c>
      <c r="H12" s="610">
        <v>16648.27</v>
      </c>
      <c r="I12" s="610">
        <v>0</v>
      </c>
      <c r="J12" s="610">
        <v>212.91000000000003</v>
      </c>
      <c r="K12" s="610">
        <v>18915.4</v>
      </c>
      <c r="L12" s="610">
        <v>23893.050000000007</v>
      </c>
      <c r="M12" s="610">
        <v>323.18</v>
      </c>
      <c r="N12" s="610">
        <v>24216.230000000007</v>
      </c>
      <c r="O12" s="610">
        <v>6485.55</v>
      </c>
      <c r="P12" s="610">
        <v>0</v>
      </c>
      <c r="Q12" s="610">
        <v>6485.55</v>
      </c>
      <c r="R12" s="610"/>
      <c r="S12" s="610"/>
      <c r="T12" s="610"/>
      <c r="U12" s="610">
        <v>293.84000000000003</v>
      </c>
      <c r="V12" s="610">
        <v>90.17</v>
      </c>
      <c r="W12" s="610">
        <v>384.01000000000005</v>
      </c>
      <c r="X12" s="610">
        <v>3399.4799999999996</v>
      </c>
      <c r="Y12" s="610">
        <v>0</v>
      </c>
      <c r="Z12" s="610">
        <v>264.3</v>
      </c>
      <c r="AA12" s="610">
        <v>18.970000000000002</v>
      </c>
      <c r="AB12" s="610"/>
      <c r="AC12" s="610">
        <v>3682.7499999999995</v>
      </c>
      <c r="AD12" s="610"/>
      <c r="AE12" s="610">
        <v>844.34</v>
      </c>
      <c r="AF12" s="610">
        <v>2109.19</v>
      </c>
      <c r="AG12" s="610">
        <v>99.07</v>
      </c>
      <c r="AH12" s="610">
        <v>3052.6000000000004</v>
      </c>
      <c r="AI12" s="701">
        <v>0</v>
      </c>
      <c r="AJ12" s="701">
        <v>0</v>
      </c>
      <c r="AK12" s="701">
        <v>0</v>
      </c>
      <c r="AL12" s="701">
        <v>0</v>
      </c>
      <c r="AM12" s="701">
        <v>0</v>
      </c>
      <c r="AN12" s="701">
        <v>0</v>
      </c>
      <c r="AO12" s="701">
        <v>0</v>
      </c>
      <c r="AP12" s="701">
        <v>0</v>
      </c>
      <c r="AQ12" s="701">
        <v>0</v>
      </c>
      <c r="AR12" s="610">
        <v>4200.79</v>
      </c>
      <c r="AS12" s="610">
        <v>1933.54</v>
      </c>
      <c r="AT12" s="610">
        <v>911.36</v>
      </c>
      <c r="AU12" s="610">
        <v>121.18</v>
      </c>
      <c r="AV12" s="610">
        <v>0</v>
      </c>
      <c r="AW12" s="610">
        <v>7166.87</v>
      </c>
      <c r="AX12" s="610"/>
      <c r="AY12" s="610"/>
      <c r="AZ12" s="610"/>
      <c r="BA12" s="610">
        <v>482.32</v>
      </c>
      <c r="BB12" s="610">
        <v>0</v>
      </c>
      <c r="BC12" s="610">
        <v>0</v>
      </c>
      <c r="BD12" s="610">
        <v>0</v>
      </c>
      <c r="BE12" s="610">
        <v>3.04</v>
      </c>
      <c r="BF12" s="610">
        <v>0</v>
      </c>
      <c r="BG12" s="610">
        <v>68084.30000000002</v>
      </c>
      <c r="BH12" s="958"/>
      <c r="BI12" s="958"/>
      <c r="BJ12" s="958"/>
      <c r="BK12" s="958"/>
      <c r="BL12" s="958"/>
      <c r="BM12" s="912"/>
      <c r="BN12" s="912"/>
      <c r="BO12" s="912"/>
      <c r="BP12" s="912"/>
      <c r="BQ12" s="912"/>
      <c r="BR12" s="912"/>
      <c r="BS12" s="912"/>
      <c r="BT12" s="912"/>
      <c r="BU12" s="912"/>
      <c r="BV12" s="912"/>
      <c r="BW12" s="912"/>
      <c r="BX12" s="912"/>
      <c r="BY12" s="912"/>
      <c r="BZ12" s="912"/>
      <c r="CA12" s="912"/>
      <c r="CB12" s="912"/>
      <c r="CC12" s="912"/>
      <c r="CD12" s="912"/>
      <c r="CE12" s="912"/>
    </row>
    <row r="13" spans="1:83" s="611" customFormat="1" ht="12.75" customHeight="1">
      <c r="A13" s="702" t="s">
        <v>21</v>
      </c>
      <c r="B13" s="700">
        <v>3594.46</v>
      </c>
      <c r="C13" s="700"/>
      <c r="D13" s="610">
        <v>2311.1</v>
      </c>
      <c r="E13" s="610">
        <v>0</v>
      </c>
      <c r="F13" s="610">
        <v>185.84</v>
      </c>
      <c r="G13" s="610">
        <v>1131.49</v>
      </c>
      <c r="H13" s="610">
        <v>9105.31</v>
      </c>
      <c r="I13" s="610">
        <v>0</v>
      </c>
      <c r="J13" s="610">
        <v>213.34</v>
      </c>
      <c r="K13" s="610">
        <v>10635.98</v>
      </c>
      <c r="L13" s="610">
        <v>10068.249999999998</v>
      </c>
      <c r="M13" s="610">
        <v>136.8</v>
      </c>
      <c r="N13" s="610">
        <v>10205.049999999997</v>
      </c>
      <c r="O13" s="610">
        <v>4906.9</v>
      </c>
      <c r="P13" s="610">
        <v>0</v>
      </c>
      <c r="Q13" s="610">
        <v>4906.9</v>
      </c>
      <c r="R13" s="610"/>
      <c r="S13" s="610"/>
      <c r="T13" s="610"/>
      <c r="U13" s="610">
        <v>175.88</v>
      </c>
      <c r="V13" s="610">
        <v>77.85</v>
      </c>
      <c r="W13" s="610">
        <v>253.73</v>
      </c>
      <c r="X13" s="610">
        <v>2814.58</v>
      </c>
      <c r="Y13" s="610">
        <v>0</v>
      </c>
      <c r="Z13" s="610">
        <v>122.24</v>
      </c>
      <c r="AA13" s="610">
        <v>11.76</v>
      </c>
      <c r="AB13" s="610"/>
      <c r="AC13" s="610">
        <v>2948.58</v>
      </c>
      <c r="AD13" s="610"/>
      <c r="AE13" s="610">
        <v>45.55</v>
      </c>
      <c r="AF13" s="610">
        <v>1613.87</v>
      </c>
      <c r="AG13" s="610">
        <v>36.79</v>
      </c>
      <c r="AH13" s="610">
        <v>1696.2099999999998</v>
      </c>
      <c r="AI13" s="701">
        <v>0</v>
      </c>
      <c r="AJ13" s="701">
        <v>0</v>
      </c>
      <c r="AK13" s="701">
        <v>0</v>
      </c>
      <c r="AL13" s="701">
        <v>0</v>
      </c>
      <c r="AM13" s="701">
        <v>0</v>
      </c>
      <c r="AN13" s="701">
        <v>0</v>
      </c>
      <c r="AO13" s="701">
        <v>0</v>
      </c>
      <c r="AP13" s="701">
        <v>0</v>
      </c>
      <c r="AQ13" s="701">
        <v>0</v>
      </c>
      <c r="AR13" s="610">
        <v>387.7</v>
      </c>
      <c r="AS13" s="610">
        <v>0</v>
      </c>
      <c r="AT13" s="610">
        <v>23.16</v>
      </c>
      <c r="AU13" s="610">
        <v>243.27</v>
      </c>
      <c r="AV13" s="610">
        <v>0</v>
      </c>
      <c r="AW13" s="610">
        <v>654.13</v>
      </c>
      <c r="AX13" s="610"/>
      <c r="AY13" s="610"/>
      <c r="AZ13" s="610"/>
      <c r="BA13" s="610">
        <v>229.88</v>
      </c>
      <c r="BB13" s="610">
        <v>0</v>
      </c>
      <c r="BC13" s="610">
        <v>0</v>
      </c>
      <c r="BD13" s="610">
        <v>0</v>
      </c>
      <c r="BE13" s="610">
        <v>3.44</v>
      </c>
      <c r="BF13" s="610">
        <v>0</v>
      </c>
      <c r="BG13" s="610">
        <v>37439.46</v>
      </c>
      <c r="BH13" s="958"/>
      <c r="BI13" s="958"/>
      <c r="BJ13" s="958"/>
      <c r="BK13" s="958"/>
      <c r="BL13" s="958"/>
      <c r="BM13" s="912"/>
      <c r="BN13" s="912"/>
      <c r="BO13" s="912"/>
      <c r="BP13" s="912"/>
      <c r="BQ13" s="912"/>
      <c r="BR13" s="912"/>
      <c r="BS13" s="912"/>
      <c r="BT13" s="912"/>
      <c r="BU13" s="912"/>
      <c r="BV13" s="912"/>
      <c r="BW13" s="912"/>
      <c r="BX13" s="912"/>
      <c r="BY13" s="912"/>
      <c r="BZ13" s="912"/>
      <c r="CA13" s="912"/>
      <c r="CB13" s="912"/>
      <c r="CC13" s="912"/>
      <c r="CD13" s="912"/>
      <c r="CE13" s="912"/>
    </row>
    <row r="14" spans="1:83" s="703" customFormat="1" ht="12.75" customHeight="1">
      <c r="A14" s="704" t="s">
        <v>22</v>
      </c>
      <c r="B14" s="700">
        <v>0</v>
      </c>
      <c r="C14" s="700"/>
      <c r="D14" s="610">
        <v>7289.09</v>
      </c>
      <c r="E14" s="610">
        <v>0</v>
      </c>
      <c r="F14" s="610">
        <v>614.51</v>
      </c>
      <c r="G14" s="610">
        <v>2895.91</v>
      </c>
      <c r="H14" s="610">
        <v>47120.68</v>
      </c>
      <c r="I14" s="610">
        <v>0</v>
      </c>
      <c r="J14" s="610">
        <v>284.78</v>
      </c>
      <c r="K14" s="610">
        <v>50915.88</v>
      </c>
      <c r="L14" s="610">
        <v>50694.64</v>
      </c>
      <c r="M14" s="610">
        <v>661.72</v>
      </c>
      <c r="N14" s="610">
        <v>51356.36</v>
      </c>
      <c r="O14" s="610">
        <v>9552.16</v>
      </c>
      <c r="P14" s="610">
        <v>0</v>
      </c>
      <c r="Q14" s="610">
        <v>9552.16</v>
      </c>
      <c r="R14" s="610"/>
      <c r="S14" s="610"/>
      <c r="T14" s="610"/>
      <c r="U14" s="610">
        <v>681.96</v>
      </c>
      <c r="V14" s="610">
        <v>130.71</v>
      </c>
      <c r="W14" s="610">
        <v>812.6700000000001</v>
      </c>
      <c r="X14" s="610">
        <v>5062.93</v>
      </c>
      <c r="Y14" s="610">
        <v>0</v>
      </c>
      <c r="Z14" s="610">
        <v>1485.4</v>
      </c>
      <c r="AA14" s="610">
        <v>121.96</v>
      </c>
      <c r="AB14" s="610"/>
      <c r="AC14" s="610">
        <v>6670.29</v>
      </c>
      <c r="AD14" s="705"/>
      <c r="AE14" s="610">
        <v>423.56</v>
      </c>
      <c r="AF14" s="610">
        <v>3825.97</v>
      </c>
      <c r="AG14" s="610">
        <v>301.72</v>
      </c>
      <c r="AH14" s="610">
        <v>4551.25</v>
      </c>
      <c r="AI14" s="701">
        <v>0</v>
      </c>
      <c r="AJ14" s="701">
        <v>0</v>
      </c>
      <c r="AK14" s="701">
        <v>0</v>
      </c>
      <c r="AL14" s="701">
        <v>167.42000000000002</v>
      </c>
      <c r="AM14" s="701">
        <v>0</v>
      </c>
      <c r="AN14" s="701">
        <v>0</v>
      </c>
      <c r="AO14" s="701">
        <v>0</v>
      </c>
      <c r="AP14" s="701">
        <v>0</v>
      </c>
      <c r="AQ14" s="701">
        <v>167.42000000000002</v>
      </c>
      <c r="AR14" s="610">
        <v>6981.500000000001</v>
      </c>
      <c r="AS14" s="610">
        <v>1724.77</v>
      </c>
      <c r="AT14" s="610">
        <v>209.07999999999998</v>
      </c>
      <c r="AU14" s="610">
        <v>401.83</v>
      </c>
      <c r="AV14" s="610">
        <v>35.92</v>
      </c>
      <c r="AW14" s="610">
        <v>9353.1</v>
      </c>
      <c r="AX14" s="610"/>
      <c r="AY14" s="610"/>
      <c r="AZ14" s="610"/>
      <c r="BA14" s="610">
        <v>1111.27</v>
      </c>
      <c r="BB14" s="610">
        <v>0</v>
      </c>
      <c r="BC14" s="610">
        <v>0</v>
      </c>
      <c r="BD14" s="610">
        <v>0</v>
      </c>
      <c r="BE14" s="610">
        <v>190.85999999999999</v>
      </c>
      <c r="BF14" s="610">
        <v>0</v>
      </c>
      <c r="BG14" s="610">
        <v>141970.35</v>
      </c>
      <c r="BH14" s="958"/>
      <c r="BI14" s="958"/>
      <c r="BJ14" s="960"/>
      <c r="BK14" s="960"/>
      <c r="BL14" s="960"/>
      <c r="BM14" s="961"/>
      <c r="BN14" s="961"/>
      <c r="BO14" s="961"/>
      <c r="BP14" s="961"/>
      <c r="BQ14" s="961"/>
      <c r="BR14" s="961"/>
      <c r="BS14" s="961"/>
      <c r="BT14" s="961"/>
      <c r="BU14" s="961"/>
      <c r="BV14" s="961"/>
      <c r="BW14" s="961"/>
      <c r="BX14" s="961"/>
      <c r="BY14" s="961"/>
      <c r="BZ14" s="961"/>
      <c r="CA14" s="961"/>
      <c r="CB14" s="961"/>
      <c r="CC14" s="961"/>
      <c r="CD14" s="961"/>
      <c r="CE14" s="961"/>
    </row>
    <row r="15" spans="1:83" s="611" customFormat="1" ht="12.75" customHeight="1">
      <c r="A15" s="702" t="s">
        <v>23</v>
      </c>
      <c r="B15" s="700">
        <v>944.4100000000001</v>
      </c>
      <c r="C15" s="700"/>
      <c r="D15" s="610">
        <v>29075.98</v>
      </c>
      <c r="E15" s="610">
        <v>0</v>
      </c>
      <c r="F15" s="610">
        <v>1239.1100000000001</v>
      </c>
      <c r="G15" s="610">
        <v>7195.42</v>
      </c>
      <c r="H15" s="610">
        <v>79601.93</v>
      </c>
      <c r="I15" s="610">
        <v>0</v>
      </c>
      <c r="J15" s="610">
        <v>515.96</v>
      </c>
      <c r="K15" s="610">
        <v>88552.42</v>
      </c>
      <c r="L15" s="610">
        <v>177848.72999999998</v>
      </c>
      <c r="M15" s="610">
        <v>2376.37</v>
      </c>
      <c r="N15" s="610">
        <v>180225.09999999998</v>
      </c>
      <c r="O15" s="610">
        <v>19040.24</v>
      </c>
      <c r="P15" s="610">
        <v>0</v>
      </c>
      <c r="Q15" s="610">
        <v>19040.24</v>
      </c>
      <c r="R15" s="610"/>
      <c r="S15" s="610"/>
      <c r="T15" s="610"/>
      <c r="U15" s="610">
        <v>2227.78</v>
      </c>
      <c r="V15" s="610">
        <v>292.15999999999997</v>
      </c>
      <c r="W15" s="610">
        <v>2519.94</v>
      </c>
      <c r="X15" s="610">
        <v>24514.97</v>
      </c>
      <c r="Y15" s="610">
        <v>0</v>
      </c>
      <c r="Z15" s="610">
        <v>3117.69</v>
      </c>
      <c r="AA15" s="610">
        <v>176.62</v>
      </c>
      <c r="AB15" s="610"/>
      <c r="AC15" s="610">
        <v>27809.28</v>
      </c>
      <c r="AD15" s="610"/>
      <c r="AE15" s="610">
        <v>2661.23</v>
      </c>
      <c r="AF15" s="610">
        <v>2500</v>
      </c>
      <c r="AG15" s="610">
        <v>973.3000000000001</v>
      </c>
      <c r="AH15" s="610">
        <v>6134.53</v>
      </c>
      <c r="AI15" s="701">
        <v>0</v>
      </c>
      <c r="AJ15" s="701">
        <v>0</v>
      </c>
      <c r="AK15" s="701">
        <v>0</v>
      </c>
      <c r="AL15" s="701">
        <v>0</v>
      </c>
      <c r="AM15" s="701">
        <v>0</v>
      </c>
      <c r="AN15" s="701">
        <v>0</v>
      </c>
      <c r="AO15" s="701">
        <v>0</v>
      </c>
      <c r="AP15" s="701">
        <v>109.11</v>
      </c>
      <c r="AQ15" s="701">
        <v>109.11</v>
      </c>
      <c r="AR15" s="610">
        <v>19633.06</v>
      </c>
      <c r="AS15" s="610">
        <v>7835.400000000001</v>
      </c>
      <c r="AT15" s="610">
        <v>1393.3</v>
      </c>
      <c r="AU15" s="610">
        <v>1195.01</v>
      </c>
      <c r="AV15" s="610">
        <v>175.79</v>
      </c>
      <c r="AW15" s="610">
        <v>30232.56</v>
      </c>
      <c r="AX15" s="610"/>
      <c r="AY15" s="610"/>
      <c r="AZ15" s="610"/>
      <c r="BA15" s="610">
        <v>3285.23</v>
      </c>
      <c r="BB15" s="610">
        <v>0</v>
      </c>
      <c r="BC15" s="610">
        <v>0</v>
      </c>
      <c r="BD15" s="610">
        <v>0</v>
      </c>
      <c r="BE15" s="610">
        <v>724.23</v>
      </c>
      <c r="BF15" s="610">
        <v>0</v>
      </c>
      <c r="BG15" s="610">
        <v>388653.0299999999</v>
      </c>
      <c r="BH15" s="958"/>
      <c r="BI15" s="958"/>
      <c r="BJ15" s="958"/>
      <c r="BK15" s="958"/>
      <c r="BL15" s="958"/>
      <c r="BM15" s="912"/>
      <c r="BN15" s="912"/>
      <c r="BO15" s="912"/>
      <c r="BP15" s="912"/>
      <c r="BQ15" s="912"/>
      <c r="BR15" s="912"/>
      <c r="BS15" s="912"/>
      <c r="BT15" s="912"/>
      <c r="BU15" s="912"/>
      <c r="BV15" s="912"/>
      <c r="BW15" s="912"/>
      <c r="BX15" s="912"/>
      <c r="BY15" s="912"/>
      <c r="BZ15" s="912"/>
      <c r="CA15" s="912"/>
      <c r="CB15" s="912"/>
      <c r="CC15" s="912"/>
      <c r="CD15" s="912"/>
      <c r="CE15" s="912"/>
    </row>
    <row r="16" spans="1:64" s="703" customFormat="1" ht="12.75" customHeight="1">
      <c r="A16" s="704" t="s">
        <v>24</v>
      </c>
      <c r="B16" s="700">
        <v>230.54</v>
      </c>
      <c r="C16" s="700"/>
      <c r="D16" s="610">
        <v>8073.97</v>
      </c>
      <c r="E16" s="610">
        <v>0</v>
      </c>
      <c r="F16" s="610">
        <v>466.55000000000007</v>
      </c>
      <c r="G16" s="610">
        <v>2758.0299999999997</v>
      </c>
      <c r="H16" s="610">
        <v>31018.67</v>
      </c>
      <c r="I16" s="610">
        <v>0</v>
      </c>
      <c r="J16" s="610">
        <v>316.3</v>
      </c>
      <c r="K16" s="610">
        <v>34559.55</v>
      </c>
      <c r="L16" s="610">
        <v>49047.28999999999</v>
      </c>
      <c r="M16" s="610">
        <v>686.91</v>
      </c>
      <c r="N16" s="610">
        <v>49734.2</v>
      </c>
      <c r="O16" s="610">
        <v>10718.89</v>
      </c>
      <c r="P16" s="610">
        <v>0</v>
      </c>
      <c r="Q16" s="610">
        <v>10718.89</v>
      </c>
      <c r="R16" s="610"/>
      <c r="S16" s="610"/>
      <c r="T16" s="610"/>
      <c r="U16" s="610">
        <v>616.1999999999999</v>
      </c>
      <c r="V16" s="610">
        <v>823.85</v>
      </c>
      <c r="W16" s="610">
        <v>1440.05</v>
      </c>
      <c r="X16" s="610">
        <v>6281.32</v>
      </c>
      <c r="Y16" s="610">
        <v>0</v>
      </c>
      <c r="Z16" s="610">
        <v>484.24</v>
      </c>
      <c r="AA16" s="610">
        <v>38.62</v>
      </c>
      <c r="AB16" s="610"/>
      <c r="AC16" s="610">
        <v>6804.179999999999</v>
      </c>
      <c r="AD16" s="705"/>
      <c r="AE16" s="610">
        <v>413.43</v>
      </c>
      <c r="AF16" s="610">
        <v>11256.24</v>
      </c>
      <c r="AG16" s="610">
        <v>187.02</v>
      </c>
      <c r="AH16" s="610">
        <v>11856.69</v>
      </c>
      <c r="AI16" s="701">
        <v>0</v>
      </c>
      <c r="AJ16" s="701">
        <v>0</v>
      </c>
      <c r="AK16" s="701">
        <v>0</v>
      </c>
      <c r="AL16" s="701">
        <v>60</v>
      </c>
      <c r="AM16" s="701">
        <v>0</v>
      </c>
      <c r="AN16" s="701">
        <v>0</v>
      </c>
      <c r="AO16" s="701">
        <v>0</v>
      </c>
      <c r="AP16" s="701">
        <v>1777.31</v>
      </c>
      <c r="AQ16" s="701">
        <v>1837.31</v>
      </c>
      <c r="AR16" s="610">
        <v>6832.719999999999</v>
      </c>
      <c r="AS16" s="610">
        <v>645.35</v>
      </c>
      <c r="AT16" s="610">
        <v>1350.16</v>
      </c>
      <c r="AU16" s="610">
        <v>864.6</v>
      </c>
      <c r="AV16" s="610">
        <v>20</v>
      </c>
      <c r="AW16" s="610">
        <v>9712.83</v>
      </c>
      <c r="AX16" s="610"/>
      <c r="AY16" s="610"/>
      <c r="AZ16" s="610"/>
      <c r="BA16" s="610">
        <v>1134.8200000000002</v>
      </c>
      <c r="BB16" s="610">
        <v>0</v>
      </c>
      <c r="BC16" s="610">
        <v>30000</v>
      </c>
      <c r="BD16" s="610">
        <v>0</v>
      </c>
      <c r="BE16" s="610">
        <v>1040.06</v>
      </c>
      <c r="BF16" s="610">
        <v>0</v>
      </c>
      <c r="BG16" s="610">
        <v>167143.09000000003</v>
      </c>
      <c r="BH16" s="614"/>
      <c r="BI16" s="614"/>
      <c r="BJ16" s="706"/>
      <c r="BK16" s="706"/>
      <c r="BL16" s="706"/>
    </row>
    <row r="17" spans="1:64" s="611" customFormat="1" ht="12.75" customHeight="1">
      <c r="A17" s="702" t="s">
        <v>102</v>
      </c>
      <c r="B17" s="700">
        <v>0</v>
      </c>
      <c r="C17" s="700"/>
      <c r="D17" s="610">
        <v>11082.11</v>
      </c>
      <c r="E17" s="610">
        <v>0</v>
      </c>
      <c r="F17" s="610">
        <v>1027.3600000000001</v>
      </c>
      <c r="G17" s="610">
        <v>4192.89</v>
      </c>
      <c r="H17" s="610">
        <v>57131.8</v>
      </c>
      <c r="I17" s="610">
        <v>0</v>
      </c>
      <c r="J17" s="610">
        <v>369.94000000000005</v>
      </c>
      <c r="K17" s="610">
        <v>62721.990000000005</v>
      </c>
      <c r="L17" s="610">
        <v>81620.19</v>
      </c>
      <c r="M17" s="610">
        <v>1101.4</v>
      </c>
      <c r="N17" s="610">
        <v>82721.59</v>
      </c>
      <c r="O17" s="610">
        <v>12321.02</v>
      </c>
      <c r="P17" s="610">
        <v>58.6</v>
      </c>
      <c r="Q17" s="610">
        <v>12379.62</v>
      </c>
      <c r="R17" s="610"/>
      <c r="S17" s="610"/>
      <c r="T17" s="610"/>
      <c r="U17" s="610">
        <v>942.39</v>
      </c>
      <c r="V17" s="610">
        <v>157.91</v>
      </c>
      <c r="W17" s="610">
        <v>1100.3</v>
      </c>
      <c r="X17" s="610">
        <v>6631.59</v>
      </c>
      <c r="Y17" s="610">
        <v>0</v>
      </c>
      <c r="Z17" s="610">
        <v>1488.21</v>
      </c>
      <c r="AA17" s="610">
        <v>78.97999999999999</v>
      </c>
      <c r="AB17" s="610"/>
      <c r="AC17" s="610">
        <v>8198.78</v>
      </c>
      <c r="AD17" s="610"/>
      <c r="AE17" s="610">
        <v>1381.93</v>
      </c>
      <c r="AF17" s="610">
        <v>14540.07</v>
      </c>
      <c r="AG17" s="610">
        <v>235.89</v>
      </c>
      <c r="AH17" s="610">
        <v>16157.89</v>
      </c>
      <c r="AI17" s="701">
        <v>0</v>
      </c>
      <c r="AJ17" s="701">
        <v>0</v>
      </c>
      <c r="AK17" s="701">
        <v>0</v>
      </c>
      <c r="AL17" s="701">
        <v>4103.24</v>
      </c>
      <c r="AM17" s="701">
        <v>0</v>
      </c>
      <c r="AN17" s="701">
        <v>2043.73</v>
      </c>
      <c r="AO17" s="701">
        <v>0</v>
      </c>
      <c r="AP17" s="701">
        <v>0</v>
      </c>
      <c r="AQ17" s="701">
        <v>6146.969999999999</v>
      </c>
      <c r="AR17" s="610">
        <v>12827.79</v>
      </c>
      <c r="AS17" s="610">
        <v>413.96000000000004</v>
      </c>
      <c r="AT17" s="610">
        <v>133.05</v>
      </c>
      <c r="AU17" s="610">
        <v>73.55000000000001</v>
      </c>
      <c r="AV17" s="610">
        <v>24</v>
      </c>
      <c r="AW17" s="610">
        <v>13472.349999999999</v>
      </c>
      <c r="AX17" s="610"/>
      <c r="AY17" s="610"/>
      <c r="AZ17" s="610"/>
      <c r="BA17" s="610">
        <v>1736.29</v>
      </c>
      <c r="BB17" s="610">
        <v>0</v>
      </c>
      <c r="BC17" s="610">
        <v>0</v>
      </c>
      <c r="BD17" s="610">
        <v>0</v>
      </c>
      <c r="BE17" s="610">
        <v>619.56</v>
      </c>
      <c r="BF17" s="610">
        <v>0</v>
      </c>
      <c r="BG17" s="610">
        <v>216337.45</v>
      </c>
      <c r="BH17" s="614"/>
      <c r="BI17" s="614"/>
      <c r="BJ17" s="614"/>
      <c r="BK17" s="614"/>
      <c r="BL17" s="614"/>
    </row>
    <row r="18" spans="1:64" s="611" customFormat="1" ht="12.75" customHeight="1">
      <c r="A18" s="702" t="s">
        <v>26</v>
      </c>
      <c r="B18" s="700">
        <v>418.91</v>
      </c>
      <c r="C18" s="700"/>
      <c r="D18" s="610">
        <v>11778.56</v>
      </c>
      <c r="E18" s="610">
        <v>0</v>
      </c>
      <c r="F18" s="610">
        <v>680.1500000000001</v>
      </c>
      <c r="G18" s="610">
        <v>3612.5</v>
      </c>
      <c r="H18" s="610">
        <v>26650.47</v>
      </c>
      <c r="I18" s="610">
        <v>0</v>
      </c>
      <c r="J18" s="610">
        <v>308.12</v>
      </c>
      <c r="K18" s="610">
        <v>31251.24</v>
      </c>
      <c r="L18" s="610">
        <v>109727.04999999999</v>
      </c>
      <c r="M18" s="610">
        <v>1478.9</v>
      </c>
      <c r="N18" s="610">
        <v>111205.94999999998</v>
      </c>
      <c r="O18" s="610">
        <v>13702.32</v>
      </c>
      <c r="P18" s="610">
        <v>0</v>
      </c>
      <c r="Q18" s="610">
        <v>13702.32</v>
      </c>
      <c r="R18" s="610"/>
      <c r="S18" s="610"/>
      <c r="T18" s="610"/>
      <c r="U18" s="610">
        <v>960.4699999999999</v>
      </c>
      <c r="V18" s="610">
        <v>714.8</v>
      </c>
      <c r="W18" s="610">
        <v>1675.27</v>
      </c>
      <c r="X18" s="610">
        <v>5294.02</v>
      </c>
      <c r="Y18" s="610">
        <v>0</v>
      </c>
      <c r="Z18" s="610">
        <v>1352.13</v>
      </c>
      <c r="AA18" s="610">
        <v>79.67</v>
      </c>
      <c r="AB18" s="610"/>
      <c r="AC18" s="610">
        <v>6725.820000000001</v>
      </c>
      <c r="AD18" s="610"/>
      <c r="AE18" s="610">
        <v>255.82</v>
      </c>
      <c r="AF18" s="610">
        <v>85.41</v>
      </c>
      <c r="AG18" s="610">
        <v>35.129999999999995</v>
      </c>
      <c r="AH18" s="610">
        <v>376.36</v>
      </c>
      <c r="AI18" s="701">
        <v>25000</v>
      </c>
      <c r="AJ18" s="701">
        <v>0</v>
      </c>
      <c r="AK18" s="701">
        <v>0</v>
      </c>
      <c r="AL18" s="701">
        <v>15157.08</v>
      </c>
      <c r="AM18" s="701">
        <v>0</v>
      </c>
      <c r="AN18" s="701">
        <v>94190</v>
      </c>
      <c r="AO18" s="701">
        <v>0</v>
      </c>
      <c r="AP18" s="701">
        <v>16.68</v>
      </c>
      <c r="AQ18" s="701">
        <v>109363.76</v>
      </c>
      <c r="AR18" s="610">
        <v>5583.179999999999</v>
      </c>
      <c r="AS18" s="610">
        <v>823.9499999999999</v>
      </c>
      <c r="AT18" s="610">
        <v>42.22</v>
      </c>
      <c r="AU18" s="610">
        <v>290.13</v>
      </c>
      <c r="AV18" s="610">
        <v>0</v>
      </c>
      <c r="AW18" s="610">
        <v>6739.48</v>
      </c>
      <c r="AX18" s="610"/>
      <c r="AY18" s="610"/>
      <c r="AZ18" s="610"/>
      <c r="BA18" s="610">
        <v>1671.9699999999998</v>
      </c>
      <c r="BB18" s="610">
        <v>0</v>
      </c>
      <c r="BC18" s="610">
        <v>0</v>
      </c>
      <c r="BD18" s="610">
        <v>0</v>
      </c>
      <c r="BE18" s="610">
        <v>70</v>
      </c>
      <c r="BF18" s="610">
        <v>0</v>
      </c>
      <c r="BG18" s="610">
        <v>319979.6399999999</v>
      </c>
      <c r="BH18" s="614"/>
      <c r="BI18" s="614"/>
      <c r="BJ18" s="614"/>
      <c r="BK18" s="614"/>
      <c r="BL18" s="614"/>
    </row>
    <row r="19" spans="1:64" s="611" customFormat="1" ht="12.75" customHeight="1">
      <c r="A19" s="702" t="s">
        <v>27</v>
      </c>
      <c r="B19" s="700">
        <v>0</v>
      </c>
      <c r="C19" s="700"/>
      <c r="D19" s="610">
        <v>8115.39</v>
      </c>
      <c r="E19" s="610">
        <v>0</v>
      </c>
      <c r="F19" s="610">
        <v>615.7099999999999</v>
      </c>
      <c r="G19" s="610">
        <v>3101.3199999999997</v>
      </c>
      <c r="H19" s="610">
        <v>35474.07</v>
      </c>
      <c r="I19" s="610">
        <v>0</v>
      </c>
      <c r="J19" s="610">
        <v>300.74</v>
      </c>
      <c r="K19" s="610">
        <v>39491.84</v>
      </c>
      <c r="L19" s="610">
        <v>70703.84</v>
      </c>
      <c r="M19" s="610">
        <v>983.96</v>
      </c>
      <c r="N19" s="610">
        <v>71687.8</v>
      </c>
      <c r="O19" s="610">
        <v>3986.81</v>
      </c>
      <c r="P19" s="610">
        <v>0</v>
      </c>
      <c r="Q19" s="610">
        <v>3986.81</v>
      </c>
      <c r="R19" s="610"/>
      <c r="S19" s="610"/>
      <c r="T19" s="610"/>
      <c r="U19" s="610">
        <v>517.28</v>
      </c>
      <c r="V19" s="610">
        <v>113.50999999999999</v>
      </c>
      <c r="W19" s="610">
        <v>630.79</v>
      </c>
      <c r="X19" s="610">
        <v>3809.5</v>
      </c>
      <c r="Y19" s="610">
        <v>0</v>
      </c>
      <c r="Z19" s="610">
        <v>889.29</v>
      </c>
      <c r="AA19" s="610">
        <v>108.7</v>
      </c>
      <c r="AB19" s="610"/>
      <c r="AC19" s="610">
        <v>4807.49</v>
      </c>
      <c r="AD19" s="610"/>
      <c r="AE19" s="610">
        <v>3184.33</v>
      </c>
      <c r="AF19" s="610">
        <v>6304.1</v>
      </c>
      <c r="AG19" s="610">
        <v>614.66</v>
      </c>
      <c r="AH19" s="610">
        <v>10103.09</v>
      </c>
      <c r="AI19" s="701">
        <v>0</v>
      </c>
      <c r="AJ19" s="701">
        <v>0</v>
      </c>
      <c r="AK19" s="701">
        <v>0</v>
      </c>
      <c r="AL19" s="701">
        <v>2050.29</v>
      </c>
      <c r="AM19" s="701">
        <v>0</v>
      </c>
      <c r="AN19" s="701">
        <v>0</v>
      </c>
      <c r="AO19" s="701">
        <v>0</v>
      </c>
      <c r="AP19" s="701">
        <v>0</v>
      </c>
      <c r="AQ19" s="701">
        <v>2050.29</v>
      </c>
      <c r="AR19" s="610">
        <v>5081.14</v>
      </c>
      <c r="AS19" s="610">
        <v>73.09</v>
      </c>
      <c r="AT19" s="610">
        <v>17.3</v>
      </c>
      <c r="AU19" s="610">
        <v>512.36</v>
      </c>
      <c r="AV19" s="610">
        <v>0</v>
      </c>
      <c r="AW19" s="610">
        <v>5683.89</v>
      </c>
      <c r="AX19" s="610"/>
      <c r="AY19" s="610"/>
      <c r="AZ19" s="610"/>
      <c r="BA19" s="610">
        <v>1318.27</v>
      </c>
      <c r="BB19" s="610">
        <v>0</v>
      </c>
      <c r="BC19" s="610">
        <v>0</v>
      </c>
      <c r="BD19" s="610">
        <v>0</v>
      </c>
      <c r="BE19" s="610">
        <v>220.18</v>
      </c>
      <c r="BF19" s="610">
        <v>0</v>
      </c>
      <c r="BG19" s="610">
        <v>148095.84000000003</v>
      </c>
      <c r="BH19" s="614"/>
      <c r="BI19" s="614"/>
      <c r="BJ19" s="614"/>
      <c r="BK19" s="614"/>
      <c r="BL19" s="614"/>
    </row>
    <row r="20" spans="1:64" s="611" customFormat="1" ht="12.75" customHeight="1">
      <c r="A20" s="702" t="s">
        <v>28</v>
      </c>
      <c r="B20" s="700">
        <v>0</v>
      </c>
      <c r="C20" s="700"/>
      <c r="D20" s="610">
        <v>8591.89</v>
      </c>
      <c r="E20" s="610">
        <v>0</v>
      </c>
      <c r="F20" s="610">
        <v>549.1700000000001</v>
      </c>
      <c r="G20" s="610">
        <v>1763.8400000000001</v>
      </c>
      <c r="H20" s="610">
        <v>19671.28</v>
      </c>
      <c r="I20" s="610">
        <v>0</v>
      </c>
      <c r="J20" s="610">
        <v>189.09</v>
      </c>
      <c r="K20" s="610">
        <v>22173.38</v>
      </c>
      <c r="L20" s="610">
        <v>35693.43</v>
      </c>
      <c r="M20" s="610">
        <v>494.3</v>
      </c>
      <c r="N20" s="610">
        <v>36187.73</v>
      </c>
      <c r="O20" s="610">
        <v>5641.17</v>
      </c>
      <c r="P20" s="610">
        <v>0</v>
      </c>
      <c r="Q20" s="610">
        <v>5641.17</v>
      </c>
      <c r="R20" s="610"/>
      <c r="S20" s="610"/>
      <c r="T20" s="610"/>
      <c r="U20" s="610">
        <v>522.33</v>
      </c>
      <c r="V20" s="610">
        <v>114.03</v>
      </c>
      <c r="W20" s="610">
        <v>636.36</v>
      </c>
      <c r="X20" s="610">
        <v>5659.36</v>
      </c>
      <c r="Y20" s="610">
        <v>0</v>
      </c>
      <c r="Z20" s="610">
        <v>429.96</v>
      </c>
      <c r="AA20" s="610">
        <v>34.84</v>
      </c>
      <c r="AB20" s="610"/>
      <c r="AC20" s="610">
        <v>6124.16</v>
      </c>
      <c r="AD20" s="610"/>
      <c r="AE20" s="610">
        <v>113.41</v>
      </c>
      <c r="AF20" s="610">
        <v>700</v>
      </c>
      <c r="AG20" s="610">
        <v>205.27</v>
      </c>
      <c r="AH20" s="610">
        <v>1018.68</v>
      </c>
      <c r="AI20" s="701">
        <v>0</v>
      </c>
      <c r="AJ20" s="701">
        <v>0</v>
      </c>
      <c r="AK20" s="701">
        <v>0</v>
      </c>
      <c r="AL20" s="701">
        <v>0</v>
      </c>
      <c r="AM20" s="701">
        <v>0</v>
      </c>
      <c r="AN20" s="701">
        <v>0</v>
      </c>
      <c r="AO20" s="701">
        <v>0</v>
      </c>
      <c r="AP20" s="701">
        <v>0</v>
      </c>
      <c r="AQ20" s="701">
        <v>0</v>
      </c>
      <c r="AR20" s="610">
        <v>2811.43</v>
      </c>
      <c r="AS20" s="610">
        <v>932.52</v>
      </c>
      <c r="AT20" s="610">
        <v>142.61</v>
      </c>
      <c r="AU20" s="610">
        <v>179.64999999999998</v>
      </c>
      <c r="AV20" s="610">
        <v>0</v>
      </c>
      <c r="AW20" s="610">
        <v>4066.21</v>
      </c>
      <c r="AX20" s="610"/>
      <c r="AY20" s="610"/>
      <c r="AZ20" s="610"/>
      <c r="BA20" s="610">
        <v>750.39</v>
      </c>
      <c r="BB20" s="610">
        <v>0</v>
      </c>
      <c r="BC20" s="610">
        <v>0</v>
      </c>
      <c r="BD20" s="610">
        <v>0</v>
      </c>
      <c r="BE20" s="610">
        <v>3.82</v>
      </c>
      <c r="BF20" s="610">
        <v>0</v>
      </c>
      <c r="BG20" s="610">
        <v>85193.79000000001</v>
      </c>
      <c r="BH20" s="614"/>
      <c r="BI20" s="614"/>
      <c r="BJ20" s="614"/>
      <c r="BK20" s="614"/>
      <c r="BL20" s="614"/>
    </row>
    <row r="21" spans="1:64" s="611" customFormat="1" ht="12.75" customHeight="1">
      <c r="A21" s="702" t="s">
        <v>29</v>
      </c>
      <c r="B21" s="700">
        <v>1290.71</v>
      </c>
      <c r="C21" s="700"/>
      <c r="D21" s="610">
        <v>44035.79</v>
      </c>
      <c r="E21" s="610">
        <v>0</v>
      </c>
      <c r="F21" s="610">
        <v>2430.7299999999996</v>
      </c>
      <c r="G21" s="610">
        <v>8143.56</v>
      </c>
      <c r="H21" s="610">
        <v>158906.9</v>
      </c>
      <c r="I21" s="610">
        <v>31.910000000000004</v>
      </c>
      <c r="J21" s="610">
        <v>616.46</v>
      </c>
      <c r="K21" s="610">
        <v>170129.56</v>
      </c>
      <c r="L21" s="610">
        <v>222079.38000000003</v>
      </c>
      <c r="M21" s="610">
        <v>3055.14</v>
      </c>
      <c r="N21" s="610">
        <v>225134.52000000005</v>
      </c>
      <c r="O21" s="610">
        <v>23227.27</v>
      </c>
      <c r="P21" s="610">
        <v>0</v>
      </c>
      <c r="Q21" s="610">
        <v>23227.27</v>
      </c>
      <c r="R21" s="610"/>
      <c r="S21" s="610"/>
      <c r="T21" s="610"/>
      <c r="U21" s="610">
        <v>3024.77</v>
      </c>
      <c r="V21" s="610">
        <v>459.08</v>
      </c>
      <c r="W21" s="610">
        <v>3483.85</v>
      </c>
      <c r="X21" s="610">
        <v>24975.08</v>
      </c>
      <c r="Y21" s="610">
        <v>0</v>
      </c>
      <c r="Z21" s="610">
        <v>1986.83</v>
      </c>
      <c r="AA21" s="610">
        <v>805.48</v>
      </c>
      <c r="AB21" s="610"/>
      <c r="AC21" s="610">
        <v>27767.390000000003</v>
      </c>
      <c r="AD21" s="610"/>
      <c r="AE21" s="610">
        <v>188.07</v>
      </c>
      <c r="AF21" s="610">
        <v>515.98</v>
      </c>
      <c r="AG21" s="610">
        <v>135.5</v>
      </c>
      <c r="AH21" s="610">
        <v>839.55</v>
      </c>
      <c r="AI21" s="701">
        <v>126647.59</v>
      </c>
      <c r="AJ21" s="701">
        <v>0</v>
      </c>
      <c r="AK21" s="701">
        <v>0</v>
      </c>
      <c r="AL21" s="701">
        <v>3075.14</v>
      </c>
      <c r="AM21" s="701">
        <v>0</v>
      </c>
      <c r="AN21" s="701">
        <v>0</v>
      </c>
      <c r="AO21" s="701">
        <v>0</v>
      </c>
      <c r="AP21" s="701">
        <v>0</v>
      </c>
      <c r="AQ21" s="701">
        <v>3075.14</v>
      </c>
      <c r="AR21" s="610">
        <v>46964.39</v>
      </c>
      <c r="AS21" s="610">
        <v>21089.289999999997</v>
      </c>
      <c r="AT21" s="610">
        <v>3955.3300000000004</v>
      </c>
      <c r="AU21" s="610">
        <v>470.9</v>
      </c>
      <c r="AV21" s="610">
        <v>267.33000000000004</v>
      </c>
      <c r="AW21" s="610">
        <v>72747.23999999999</v>
      </c>
      <c r="AX21" s="610"/>
      <c r="AY21" s="610"/>
      <c r="AZ21" s="610"/>
      <c r="BA21" s="610">
        <v>3985.0499999999997</v>
      </c>
      <c r="BB21" s="610">
        <v>0</v>
      </c>
      <c r="BC21" s="610">
        <v>0</v>
      </c>
      <c r="BD21" s="610">
        <v>0</v>
      </c>
      <c r="BE21" s="610">
        <v>3499.82</v>
      </c>
      <c r="BF21" s="610">
        <v>0</v>
      </c>
      <c r="BG21" s="610">
        <v>705863.48</v>
      </c>
      <c r="BH21" s="614"/>
      <c r="BI21" s="614"/>
      <c r="BJ21" s="614"/>
      <c r="BK21" s="614"/>
      <c r="BL21" s="614"/>
    </row>
    <row r="22" spans="1:64" s="611" customFormat="1" ht="12.75" customHeight="1">
      <c r="A22" s="707" t="s">
        <v>30</v>
      </c>
      <c r="B22" s="700">
        <v>0</v>
      </c>
      <c r="C22" s="700"/>
      <c r="D22" s="610">
        <v>15108.449999999999</v>
      </c>
      <c r="E22" s="610">
        <v>0</v>
      </c>
      <c r="F22" s="610">
        <v>1519.03</v>
      </c>
      <c r="G22" s="610">
        <v>5508.62</v>
      </c>
      <c r="H22" s="610">
        <v>104716.01</v>
      </c>
      <c r="I22" s="610">
        <v>0</v>
      </c>
      <c r="J22" s="610">
        <v>372.84000000000003</v>
      </c>
      <c r="K22" s="610">
        <v>112116.49999999999</v>
      </c>
      <c r="L22" s="610">
        <v>103414.22</v>
      </c>
      <c r="M22" s="610">
        <v>1432.18</v>
      </c>
      <c r="N22" s="610">
        <v>104846.4</v>
      </c>
      <c r="O22" s="610">
        <v>18263.84</v>
      </c>
      <c r="P22" s="610">
        <v>175</v>
      </c>
      <c r="Q22" s="610">
        <v>18438.84</v>
      </c>
      <c r="R22" s="610"/>
      <c r="S22" s="610"/>
      <c r="T22" s="610"/>
      <c r="U22" s="610">
        <v>1124.03</v>
      </c>
      <c r="V22" s="610">
        <v>176.88</v>
      </c>
      <c r="W22" s="610">
        <v>1300.9099999999999</v>
      </c>
      <c r="X22" s="610">
        <v>13661.840000000002</v>
      </c>
      <c r="Y22" s="610">
        <v>274.75</v>
      </c>
      <c r="Z22" s="610">
        <v>1058.41</v>
      </c>
      <c r="AA22" s="610">
        <v>131.89</v>
      </c>
      <c r="AB22" s="610"/>
      <c r="AC22" s="610">
        <v>15126.890000000001</v>
      </c>
      <c r="AD22" s="610"/>
      <c r="AE22" s="610">
        <v>3912.75</v>
      </c>
      <c r="AF22" s="610">
        <v>20331.24</v>
      </c>
      <c r="AG22" s="610">
        <v>444.40000000000003</v>
      </c>
      <c r="AH22" s="610">
        <v>24688.390000000003</v>
      </c>
      <c r="AI22" s="701">
        <v>0</v>
      </c>
      <c r="AJ22" s="701">
        <v>0</v>
      </c>
      <c r="AK22" s="701">
        <v>0</v>
      </c>
      <c r="AL22" s="701">
        <v>0</v>
      </c>
      <c r="AM22" s="701">
        <v>0</v>
      </c>
      <c r="AN22" s="701">
        <v>0</v>
      </c>
      <c r="AO22" s="701">
        <v>0</v>
      </c>
      <c r="AP22" s="701">
        <v>0</v>
      </c>
      <c r="AQ22" s="701">
        <v>0</v>
      </c>
      <c r="AR22" s="610">
        <v>6776.389999999999</v>
      </c>
      <c r="AS22" s="610">
        <v>2746.31</v>
      </c>
      <c r="AT22" s="610">
        <v>1097.1699999999998</v>
      </c>
      <c r="AU22" s="610">
        <v>601.37</v>
      </c>
      <c r="AV22" s="610">
        <v>82.87</v>
      </c>
      <c r="AW22" s="610">
        <v>11304.11</v>
      </c>
      <c r="AX22" s="610"/>
      <c r="AY22" s="610"/>
      <c r="AZ22" s="610"/>
      <c r="BA22" s="610">
        <v>2228.1</v>
      </c>
      <c r="BB22" s="610">
        <v>0</v>
      </c>
      <c r="BC22" s="610">
        <v>0</v>
      </c>
      <c r="BD22" s="610">
        <v>0</v>
      </c>
      <c r="BE22" s="610">
        <v>1423.8400000000001</v>
      </c>
      <c r="BF22" s="610">
        <v>0</v>
      </c>
      <c r="BG22" s="610">
        <v>306582.43</v>
      </c>
      <c r="BH22" s="614"/>
      <c r="BI22" s="614"/>
      <c r="BJ22" s="708"/>
      <c r="BK22" s="708"/>
      <c r="BL22" s="708"/>
    </row>
    <row r="23" spans="1:64" s="611" customFormat="1" ht="21" customHeight="1" thickBot="1">
      <c r="A23" s="638" t="s">
        <v>15</v>
      </c>
      <c r="B23" s="709">
        <v>10178.940000000002</v>
      </c>
      <c r="C23" s="709"/>
      <c r="D23" s="709">
        <v>290364.54000000004</v>
      </c>
      <c r="E23" s="709">
        <v>0</v>
      </c>
      <c r="F23" s="709">
        <v>17205.45</v>
      </c>
      <c r="G23" s="709">
        <v>73699.76</v>
      </c>
      <c r="H23" s="709">
        <v>1112171.47</v>
      </c>
      <c r="I23" s="709">
        <v>64.59</v>
      </c>
      <c r="J23" s="709">
        <v>5698.580000000001</v>
      </c>
      <c r="K23" s="709">
        <v>1208839.85</v>
      </c>
      <c r="L23" s="709">
        <v>1757155.7900000003</v>
      </c>
      <c r="M23" s="709">
        <v>23999.98</v>
      </c>
      <c r="N23" s="709">
        <v>1781155.77</v>
      </c>
      <c r="O23" s="709">
        <v>237845.32999999996</v>
      </c>
      <c r="P23" s="709">
        <v>885</v>
      </c>
      <c r="Q23" s="709">
        <v>238730.33</v>
      </c>
      <c r="R23" s="709"/>
      <c r="S23" s="709"/>
      <c r="T23" s="709"/>
      <c r="U23" s="709">
        <v>20208.469999999998</v>
      </c>
      <c r="V23" s="709">
        <v>5973.93</v>
      </c>
      <c r="W23" s="709">
        <v>26182.399999999998</v>
      </c>
      <c r="X23" s="709">
        <v>135829.48</v>
      </c>
      <c r="Y23" s="709">
        <v>8491.75</v>
      </c>
      <c r="Z23" s="709">
        <v>23816.3</v>
      </c>
      <c r="AA23" s="709">
        <v>2333.54</v>
      </c>
      <c r="AB23" s="709"/>
      <c r="AC23" s="709">
        <v>170471.07000000004</v>
      </c>
      <c r="AD23" s="709"/>
      <c r="AE23" s="709">
        <v>21018.02</v>
      </c>
      <c r="AF23" s="709">
        <v>114329.77000000002</v>
      </c>
      <c r="AG23" s="709">
        <v>7572.050000000002</v>
      </c>
      <c r="AH23" s="709">
        <v>142919.84</v>
      </c>
      <c r="AI23" s="709">
        <v>250280.56</v>
      </c>
      <c r="AJ23" s="709">
        <v>0</v>
      </c>
      <c r="AK23" s="709">
        <v>0</v>
      </c>
      <c r="AL23" s="709">
        <v>24617.17</v>
      </c>
      <c r="AM23" s="709">
        <v>12554.58</v>
      </c>
      <c r="AN23" s="709">
        <v>96233.73</v>
      </c>
      <c r="AO23" s="709">
        <v>29452.81</v>
      </c>
      <c r="AP23" s="709">
        <v>2057.81</v>
      </c>
      <c r="AQ23" s="709">
        <v>164916.1</v>
      </c>
      <c r="AR23" s="709">
        <v>301833.11000000004</v>
      </c>
      <c r="AS23" s="709">
        <v>93449.63999999998</v>
      </c>
      <c r="AT23" s="709">
        <v>15863.599999999999</v>
      </c>
      <c r="AU23" s="709">
        <v>8547.36</v>
      </c>
      <c r="AV23" s="709">
        <v>3724.0000000000005</v>
      </c>
      <c r="AW23" s="709">
        <v>423417.71</v>
      </c>
      <c r="AX23" s="674"/>
      <c r="AY23" s="674"/>
      <c r="AZ23" s="674"/>
      <c r="BA23" s="709">
        <v>32626.899999999998</v>
      </c>
      <c r="BB23" s="709">
        <v>0</v>
      </c>
      <c r="BC23" s="709">
        <v>30000</v>
      </c>
      <c r="BD23" s="709">
        <v>0</v>
      </c>
      <c r="BE23" s="709">
        <v>17509.72</v>
      </c>
      <c r="BF23" s="709">
        <v>0</v>
      </c>
      <c r="BG23" s="709">
        <v>4787593.729999999</v>
      </c>
      <c r="BH23" s="614"/>
      <c r="BI23" s="614"/>
      <c r="BJ23" s="674"/>
      <c r="BK23" s="674"/>
      <c r="BL23" s="674"/>
    </row>
    <row r="24" spans="2:64" s="686" customFormat="1" ht="21.75" customHeight="1" thickTop="1">
      <c r="B24" s="801" t="s">
        <v>373</v>
      </c>
      <c r="D24" s="836"/>
      <c r="E24" s="836"/>
      <c r="G24" s="835"/>
      <c r="H24" s="836"/>
      <c r="I24" s="836"/>
      <c r="J24" s="836"/>
      <c r="K24" s="836"/>
      <c r="L24" s="801" t="s">
        <v>373</v>
      </c>
      <c r="P24" s="835"/>
      <c r="Q24" s="835"/>
      <c r="R24" s="835"/>
      <c r="W24" s="835"/>
      <c r="X24" s="801" t="s">
        <v>373</v>
      </c>
      <c r="Y24" s="837"/>
      <c r="Z24" s="837"/>
      <c r="AA24" s="837"/>
      <c r="AB24" s="837"/>
      <c r="AC24" s="837"/>
      <c r="AH24" s="835"/>
      <c r="AI24" s="801" t="s">
        <v>373</v>
      </c>
      <c r="AQ24" s="837"/>
      <c r="AR24" s="801" t="s">
        <v>373</v>
      </c>
      <c r="AS24" s="835"/>
      <c r="AT24" s="835"/>
      <c r="AW24" s="837"/>
      <c r="AX24" s="838"/>
      <c r="AY24" s="838"/>
      <c r="AZ24" s="838"/>
      <c r="BA24" s="801" t="s">
        <v>373</v>
      </c>
      <c r="BB24" s="835"/>
      <c r="BC24" s="839"/>
      <c r="BD24" s="839"/>
      <c r="BE24" s="840"/>
      <c r="BF24" s="840"/>
      <c r="BH24" s="677"/>
      <c r="BI24" s="677"/>
      <c r="BJ24" s="677"/>
      <c r="BK24" s="677"/>
      <c r="BL24" s="677"/>
    </row>
    <row r="25" spans="18:52" s="615" customFormat="1" ht="6" customHeight="1">
      <c r="R25" s="611"/>
      <c r="W25" s="611"/>
      <c r="AB25" s="611"/>
      <c r="AC25" s="611"/>
      <c r="AH25" s="611"/>
      <c r="AX25" s="616"/>
      <c r="AY25" s="616"/>
      <c r="AZ25" s="616"/>
    </row>
    <row r="26" spans="1:57" s="802" customFormat="1" ht="15" customHeight="1">
      <c r="A26" s="801"/>
      <c r="B26" s="801" t="s">
        <v>374</v>
      </c>
      <c r="D26" s="801"/>
      <c r="H26" s="803" t="s">
        <v>382</v>
      </c>
      <c r="I26" s="801"/>
      <c r="J26" s="801"/>
      <c r="K26" s="801"/>
      <c r="L26" s="801" t="s">
        <v>376</v>
      </c>
      <c r="M26" s="801"/>
      <c r="N26" s="801"/>
      <c r="O26" s="801"/>
      <c r="P26" s="801"/>
      <c r="Q26" s="801" t="s">
        <v>610</v>
      </c>
      <c r="R26" s="801"/>
      <c r="S26" s="801"/>
      <c r="T26" s="801"/>
      <c r="U26" s="801"/>
      <c r="V26" s="801"/>
      <c r="W26" s="801"/>
      <c r="X26" s="801" t="s">
        <v>377</v>
      </c>
      <c r="Y26" s="801"/>
      <c r="Z26" s="801"/>
      <c r="AA26" s="801"/>
      <c r="AB26" s="801"/>
      <c r="AC26" s="801"/>
      <c r="AD26" s="801"/>
      <c r="AE26" s="801" t="s">
        <v>386</v>
      </c>
      <c r="AF26" s="801"/>
      <c r="AG26" s="801"/>
      <c r="AH26" s="801"/>
      <c r="AI26" s="801" t="s">
        <v>378</v>
      </c>
      <c r="AJ26" s="801"/>
      <c r="AK26" s="801"/>
      <c r="AL26" s="801"/>
      <c r="AM26" s="801"/>
      <c r="AN26" s="801"/>
      <c r="AR26" s="804" t="s">
        <v>379</v>
      </c>
      <c r="AS26" s="805"/>
      <c r="AT26" s="805"/>
      <c r="AU26" s="805"/>
      <c r="AX26" s="806"/>
      <c r="AY26" s="806"/>
      <c r="AZ26" s="806"/>
      <c r="BA26" s="801" t="s">
        <v>380</v>
      </c>
      <c r="BB26" s="801"/>
      <c r="BC26" s="801"/>
      <c r="BD26" s="801"/>
      <c r="BE26" s="801"/>
    </row>
    <row r="27" spans="2:53" s="801" customFormat="1" ht="15" customHeight="1">
      <c r="B27" s="801" t="s">
        <v>381</v>
      </c>
      <c r="H27" s="803" t="s">
        <v>391</v>
      </c>
      <c r="L27" s="801" t="s">
        <v>383</v>
      </c>
      <c r="Q27" s="1052" t="s">
        <v>384</v>
      </c>
      <c r="R27" s="1052"/>
      <c r="S27" s="1052"/>
      <c r="T27" s="1052"/>
      <c r="U27" s="1052"/>
      <c r="V27" s="1052"/>
      <c r="W27" s="1052"/>
      <c r="X27" s="801" t="s">
        <v>385</v>
      </c>
      <c r="AE27" s="801" t="s">
        <v>397</v>
      </c>
      <c r="AI27" s="807" t="s">
        <v>387</v>
      </c>
      <c r="AO27" s="808"/>
      <c r="AQ27" s="802"/>
      <c r="AR27" s="804" t="s">
        <v>388</v>
      </c>
      <c r="AS27" s="805"/>
      <c r="AT27" s="805"/>
      <c r="AU27" s="805"/>
      <c r="AX27" s="809"/>
      <c r="AY27" s="809"/>
      <c r="AZ27" s="809"/>
      <c r="BA27" s="801" t="s">
        <v>389</v>
      </c>
    </row>
    <row r="28" spans="2:54" s="801" customFormat="1" ht="15" customHeight="1">
      <c r="B28" s="801" t="s">
        <v>390</v>
      </c>
      <c r="E28" s="802"/>
      <c r="F28" s="810"/>
      <c r="L28" s="801" t="s">
        <v>392</v>
      </c>
      <c r="X28" s="801" t="s">
        <v>578</v>
      </c>
      <c r="AI28" s="801" t="s">
        <v>393</v>
      </c>
      <c r="AR28" s="804" t="s">
        <v>394</v>
      </c>
      <c r="AS28" s="805"/>
      <c r="AT28" s="805"/>
      <c r="AU28" s="805"/>
      <c r="AX28" s="809"/>
      <c r="AY28" s="809"/>
      <c r="AZ28" s="809"/>
      <c r="BA28" s="811"/>
      <c r="BB28" s="811"/>
    </row>
    <row r="29" spans="2:57" s="801" customFormat="1" ht="15" customHeight="1">
      <c r="B29" s="801" t="s">
        <v>592</v>
      </c>
      <c r="E29" s="810"/>
      <c r="H29" s="812"/>
      <c r="I29" s="812"/>
      <c r="J29" s="812"/>
      <c r="L29" s="801" t="s">
        <v>396</v>
      </c>
      <c r="AH29"/>
      <c r="AI29" s="801" t="s">
        <v>398</v>
      </c>
      <c r="AR29" s="804" t="s">
        <v>399</v>
      </c>
      <c r="AS29" s="805"/>
      <c r="AT29" s="805"/>
      <c r="AU29" s="805"/>
      <c r="AX29" s="809"/>
      <c r="AY29" s="809"/>
      <c r="AZ29" s="809"/>
      <c r="BE29" s="813"/>
    </row>
    <row r="30" spans="1:57" s="801" customFormat="1" ht="15" customHeight="1">
      <c r="A30" s="802"/>
      <c r="B30" s="801" t="s">
        <v>375</v>
      </c>
      <c r="L30" s="802"/>
      <c r="O30" s="802"/>
      <c r="P30" s="802"/>
      <c r="T30" s="802"/>
      <c r="V30" s="948"/>
      <c r="W30" s="948"/>
      <c r="X30" s="949"/>
      <c r="Y30" s="949"/>
      <c r="AH30"/>
      <c r="AI30" s="810" t="s">
        <v>585</v>
      </c>
      <c r="AM30" s="811"/>
      <c r="AX30" s="809"/>
      <c r="AY30" s="809"/>
      <c r="AZ30" s="809"/>
      <c r="BE30" s="813"/>
    </row>
    <row r="31" spans="10:57" s="611" customFormat="1" ht="15" customHeight="1">
      <c r="J31" s="612"/>
      <c r="V31" s="912"/>
      <c r="W31" s="912"/>
      <c r="X31" s="912"/>
      <c r="Y31" s="912"/>
      <c r="AH31"/>
      <c r="AU31" s="615"/>
      <c r="AX31" s="613"/>
      <c r="AY31" s="613"/>
      <c r="AZ31" s="613"/>
      <c r="BE31" s="614"/>
    </row>
    <row r="32" spans="2:34" ht="12.75">
      <c r="B32" s="614"/>
      <c r="C32" s="614"/>
      <c r="D32" s="614"/>
      <c r="I32" s="614"/>
      <c r="J32" s="614"/>
      <c r="K32" s="614"/>
      <c r="L32" s="711"/>
      <c r="M32" s="711"/>
      <c r="N32" s="711"/>
      <c r="V32" s="946"/>
      <c r="W32" s="950"/>
      <c r="X32" s="946"/>
      <c r="Y32" s="946"/>
      <c r="AH32"/>
    </row>
    <row r="33" spans="22:25" ht="12.75">
      <c r="V33" s="946"/>
      <c r="W33" s="946"/>
      <c r="X33" s="946"/>
      <c r="Y33" s="946"/>
    </row>
    <row r="34" spans="22:25" ht="12.75">
      <c r="V34" s="946"/>
      <c r="W34" s="946"/>
      <c r="X34" s="946"/>
      <c r="Y34" s="946"/>
    </row>
    <row r="35" spans="22:25" ht="12.75">
      <c r="V35" s="946"/>
      <c r="W35" s="946"/>
      <c r="X35" s="946"/>
      <c r="Y35" s="946"/>
    </row>
    <row r="36" spans="22:25" ht="12.75">
      <c r="V36" s="946"/>
      <c r="W36" s="946"/>
      <c r="X36" s="946"/>
      <c r="Y36" s="946"/>
    </row>
    <row r="37" spans="2:25" ht="12.75">
      <c r="B37" s="614"/>
      <c r="C37" s="614"/>
      <c r="D37" s="614"/>
      <c r="I37" s="614"/>
      <c r="J37" s="614"/>
      <c r="K37" s="614"/>
      <c r="L37" s="711"/>
      <c r="M37" s="711"/>
      <c r="N37" s="711"/>
      <c r="V37" s="946"/>
      <c r="W37" s="950"/>
      <c r="X37" s="946"/>
      <c r="Y37" s="946"/>
    </row>
    <row r="38" spans="2:25" ht="12.75">
      <c r="B38" s="614"/>
      <c r="C38" s="614"/>
      <c r="D38" s="614"/>
      <c r="I38" s="614"/>
      <c r="J38" s="614"/>
      <c r="K38" s="614"/>
      <c r="N38" s="711"/>
      <c r="O38" s="711"/>
      <c r="P38" s="711"/>
      <c r="V38" s="946"/>
      <c r="W38" s="950"/>
      <c r="X38" s="946"/>
      <c r="Y38" s="946"/>
    </row>
    <row r="39" spans="2:25" ht="12.75">
      <c r="B39" s="614"/>
      <c r="C39" s="614"/>
      <c r="D39" s="614"/>
      <c r="J39" s="343"/>
      <c r="K39" s="614"/>
      <c r="L39" s="343"/>
      <c r="V39" s="946"/>
      <c r="W39" s="946"/>
      <c r="X39" s="946"/>
      <c r="Y39" s="946"/>
    </row>
    <row r="40" spans="10:25" ht="12.75">
      <c r="J40" s="343"/>
      <c r="K40" s="614"/>
      <c r="L40" s="343"/>
      <c r="V40" s="946"/>
      <c r="W40" s="946"/>
      <c r="X40" s="946"/>
      <c r="Y40" s="946"/>
    </row>
    <row r="41" spans="10:25" ht="12.75">
      <c r="J41" s="343"/>
      <c r="K41" s="614"/>
      <c r="L41" s="343"/>
      <c r="V41" s="946"/>
      <c r="W41" s="946"/>
      <c r="X41" s="946"/>
      <c r="Y41" s="946"/>
    </row>
    <row r="42" spans="10:25" ht="12.75">
      <c r="J42" s="343"/>
      <c r="K42" s="614"/>
      <c r="V42" s="946"/>
      <c r="W42" s="946"/>
      <c r="X42" s="946"/>
      <c r="Y42" s="946"/>
    </row>
    <row r="43" spans="10:25" ht="12.75">
      <c r="J43" s="343"/>
      <c r="K43" s="614"/>
      <c r="V43" s="946"/>
      <c r="W43" s="946"/>
      <c r="X43" s="946"/>
      <c r="Y43" s="946"/>
    </row>
    <row r="44" spans="10:11" ht="12.75">
      <c r="J44" s="343"/>
      <c r="K44" s="614"/>
    </row>
    <row r="45" spans="10:11" ht="12.75">
      <c r="J45" s="343"/>
      <c r="K45" s="614"/>
    </row>
    <row r="46" spans="10:11" ht="12.75">
      <c r="J46" s="343"/>
      <c r="K46" s="614"/>
    </row>
    <row r="47" ht="12.75">
      <c r="K47" s="614"/>
    </row>
    <row r="48" ht="12.75">
      <c r="K48" s="614"/>
    </row>
  </sheetData>
  <sheetProtection password="8870" sheet="1"/>
  <mergeCells count="31">
    <mergeCell ref="AY6:AZ6"/>
    <mergeCell ref="BG6:BG7"/>
    <mergeCell ref="BA5:BG5"/>
    <mergeCell ref="AR6:AW6"/>
    <mergeCell ref="BE6:BE7"/>
    <mergeCell ref="F6:K6"/>
    <mergeCell ref="L6:N6"/>
    <mergeCell ref="O6:Q6"/>
    <mergeCell ref="U6:W6"/>
    <mergeCell ref="X6:AC6"/>
    <mergeCell ref="A5:A7"/>
    <mergeCell ref="B2:K2"/>
    <mergeCell ref="L2:W2"/>
    <mergeCell ref="AI2:AQ2"/>
    <mergeCell ref="AR2:AZ2"/>
    <mergeCell ref="D5:K5"/>
    <mergeCell ref="L5:W5"/>
    <mergeCell ref="X5:AH5"/>
    <mergeCell ref="AI3:AQ3"/>
    <mergeCell ref="AR3:AW3"/>
    <mergeCell ref="X2:AH2"/>
    <mergeCell ref="Q27:W27"/>
    <mergeCell ref="BA2:BG2"/>
    <mergeCell ref="B3:K3"/>
    <mergeCell ref="L3:W3"/>
    <mergeCell ref="X3:AH3"/>
    <mergeCell ref="AK6:AQ6"/>
    <mergeCell ref="BA3:BG3"/>
    <mergeCell ref="AR5:AZ5"/>
    <mergeCell ref="AI5:AQ5"/>
    <mergeCell ref="AE6:AH6"/>
  </mergeCells>
  <printOptions horizontalCentered="1"/>
  <pageMargins left="0.7086614173228347" right="0.7086614173228347" top="0.7480314960629921" bottom="0.7480314960629921" header="0.31496062992125984" footer="0.31496062992125984"/>
  <pageSetup fitToWidth="6" horizontalDpi="600" verticalDpi="600" orientation="landscape" paperSize="9" scale="96" r:id="rId1"/>
  <colBreaks count="2" manualBreakCount="2">
    <brk id="43" min="1" max="29" man="1"/>
    <brk id="52" min="1" max="29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S36"/>
  <sheetViews>
    <sheetView showGridLines="0" workbookViewId="0" topLeftCell="A1">
      <selection activeCell="A1" sqref="A1"/>
    </sheetView>
  </sheetViews>
  <sheetFormatPr defaultColWidth="11.57421875" defaultRowHeight="12.75" outlineLevelCol="1"/>
  <cols>
    <col min="1" max="1" width="19.7109375" style="619" customWidth="1"/>
    <col min="2" max="2" width="12.57421875" style="619" customWidth="1" outlineLevel="1"/>
    <col min="3" max="6" width="12.7109375" style="619" customWidth="1" outlineLevel="1"/>
    <col min="7" max="7" width="1.8515625" style="619" customWidth="1" outlineLevel="1"/>
    <col min="8" max="10" width="12.7109375" style="619" customWidth="1" outlineLevel="1"/>
    <col min="11" max="11" width="1.8515625" style="619" customWidth="1" outlineLevel="1"/>
    <col min="12" max="12" width="12.7109375" style="619" customWidth="1" outlineLevel="1"/>
    <col min="13" max="13" width="0.2890625" style="619" customWidth="1" outlineLevel="1"/>
    <col min="14" max="14" width="0.42578125" style="619" customWidth="1" outlineLevel="1"/>
    <col min="15" max="19" width="0.2890625" style="619" customWidth="1" outlineLevel="1"/>
    <col min="20" max="20" width="12.7109375" style="619" customWidth="1" outlineLevel="1"/>
    <col min="21" max="22" width="12.7109375" style="651" customWidth="1" outlineLevel="1"/>
    <col min="23" max="23" width="1.7109375" style="651" customWidth="1" outlineLevel="1"/>
    <col min="24" max="26" width="12.7109375" style="651" customWidth="1" outlineLevel="1"/>
    <col min="27" max="27" width="12.7109375" style="619" customWidth="1" outlineLevel="1"/>
    <col min="28" max="28" width="1.57421875" style="619" customWidth="1" outlineLevel="1"/>
    <col min="29" max="29" width="8.57421875" style="619" customWidth="1" outlineLevel="1"/>
    <col min="30" max="30" width="8.7109375" style="619" customWidth="1" outlineLevel="1"/>
    <col min="31" max="31" width="7.57421875" style="619" customWidth="1" outlineLevel="1"/>
    <col min="32" max="32" width="8.421875" style="619" customWidth="1" outlineLevel="1"/>
    <col min="33" max="34" width="0.85546875" style="619" customWidth="1" outlineLevel="1"/>
    <col min="35" max="35" width="9.8515625" style="619" customWidth="1" outlineLevel="1"/>
    <col min="36" max="36" width="0.13671875" style="619" customWidth="1" outlineLevel="1"/>
    <col min="37" max="37" width="10.00390625" style="619" customWidth="1" outlineLevel="1"/>
    <col min="38" max="38" width="12.7109375" style="619" customWidth="1" outlineLevel="1"/>
    <col min="39" max="39" width="1.7109375" style="619" customWidth="1" outlineLevel="1"/>
    <col min="40" max="40" width="11.7109375" style="619" customWidth="1" outlineLevel="1"/>
    <col min="41" max="41" width="1.7109375" style="619" customWidth="1" outlineLevel="1"/>
    <col min="42" max="42" width="13.00390625" style="619" customWidth="1"/>
    <col min="43" max="54" width="11.421875" style="342" customWidth="1"/>
    <col min="55" max="16384" width="11.57421875" style="342" customWidth="1"/>
  </cols>
  <sheetData>
    <row r="1" spans="1:42" s="946" customFormat="1" ht="12.75">
      <c r="A1" s="963"/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  <c r="S1" s="963"/>
      <c r="T1" s="963"/>
      <c r="U1" s="964"/>
      <c r="V1" s="964"/>
      <c r="W1" s="964"/>
      <c r="X1" s="964"/>
      <c r="Y1" s="964"/>
      <c r="Z1" s="964"/>
      <c r="AA1" s="963"/>
      <c r="AB1" s="963"/>
      <c r="AC1" s="963"/>
      <c r="AD1" s="963"/>
      <c r="AE1" s="963"/>
      <c r="AF1" s="963"/>
      <c r="AG1" s="963"/>
      <c r="AH1" s="963"/>
      <c r="AI1" s="963"/>
      <c r="AJ1" s="963"/>
      <c r="AK1" s="963"/>
      <c r="AL1" s="963"/>
      <c r="AM1" s="963"/>
      <c r="AN1" s="963"/>
      <c r="AO1" s="963"/>
      <c r="AP1" s="963"/>
    </row>
    <row r="2" spans="1:42" ht="12.75">
      <c r="A2" s="817"/>
      <c r="B2" s="1067" t="s">
        <v>261</v>
      </c>
      <c r="C2" s="1049"/>
      <c r="D2" s="1049"/>
      <c r="E2" s="1049"/>
      <c r="F2" s="1049"/>
      <c r="G2" s="1049"/>
      <c r="H2" s="1049"/>
      <c r="I2" s="1049"/>
      <c r="J2" s="784"/>
      <c r="K2" s="784"/>
      <c r="L2" s="1068" t="s">
        <v>261</v>
      </c>
      <c r="M2" s="1069"/>
      <c r="N2" s="1069"/>
      <c r="O2" s="1069"/>
      <c r="P2" s="1069"/>
      <c r="Q2" s="1069"/>
      <c r="R2" s="1069"/>
      <c r="S2" s="1069"/>
      <c r="T2" s="1069"/>
      <c r="U2" s="1069"/>
      <c r="V2" s="1069"/>
      <c r="W2" s="1069"/>
      <c r="X2" s="1069"/>
      <c r="Y2" s="1069"/>
      <c r="Z2" s="787"/>
      <c r="AA2" s="787"/>
      <c r="AB2" s="789"/>
      <c r="AC2" s="789"/>
      <c r="AD2" s="1068" t="s">
        <v>261</v>
      </c>
      <c r="AE2" s="1069"/>
      <c r="AF2" s="1069"/>
      <c r="AG2" s="1069"/>
      <c r="AH2" s="1069"/>
      <c r="AI2" s="1069"/>
      <c r="AJ2" s="1069"/>
      <c r="AK2" s="1069"/>
      <c r="AL2" s="1069"/>
      <c r="AM2" s="1069"/>
      <c r="AN2" s="1069"/>
      <c r="AO2" s="787"/>
      <c r="AP2" s="787"/>
    </row>
    <row r="3" spans="1:42" ht="27.75" customHeight="1">
      <c r="A3" s="817"/>
      <c r="B3" s="1067" t="s">
        <v>570</v>
      </c>
      <c r="C3" s="1049"/>
      <c r="D3" s="1049"/>
      <c r="E3" s="1049"/>
      <c r="F3" s="1049"/>
      <c r="G3" s="1049"/>
      <c r="H3" s="1049"/>
      <c r="I3" s="1049"/>
      <c r="J3" s="784"/>
      <c r="K3" s="784"/>
      <c r="L3" s="1067" t="s">
        <v>571</v>
      </c>
      <c r="M3" s="1070"/>
      <c r="N3" s="1070"/>
      <c r="O3" s="1070"/>
      <c r="P3" s="1070"/>
      <c r="Q3" s="1070"/>
      <c r="R3" s="1070"/>
      <c r="S3" s="1070"/>
      <c r="T3" s="1070"/>
      <c r="U3" s="1070"/>
      <c r="V3" s="1070"/>
      <c r="W3" s="1070"/>
      <c r="X3" s="1070"/>
      <c r="Y3" s="1070"/>
      <c r="Z3" s="790"/>
      <c r="AA3" s="791"/>
      <c r="AB3" s="791"/>
      <c r="AC3" s="791"/>
      <c r="AD3" s="1067" t="s">
        <v>571</v>
      </c>
      <c r="AE3" s="1049"/>
      <c r="AF3" s="1049"/>
      <c r="AG3" s="1049"/>
      <c r="AH3" s="1049"/>
      <c r="AI3" s="1049"/>
      <c r="AJ3" s="1049"/>
      <c r="AK3" s="1049"/>
      <c r="AL3" s="1049"/>
      <c r="AM3" s="1049"/>
      <c r="AN3" s="1049"/>
      <c r="AO3" s="784"/>
      <c r="AP3" s="784"/>
    </row>
    <row r="4" spans="1:42" ht="13.5" thickBot="1">
      <c r="A4" s="618"/>
      <c r="B4" s="618"/>
      <c r="C4" s="618"/>
      <c r="D4" s="618"/>
      <c r="E4" s="618"/>
      <c r="F4" s="618"/>
      <c r="G4" s="618"/>
      <c r="I4" s="618"/>
      <c r="J4" s="620" t="s">
        <v>12</v>
      </c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20" t="s">
        <v>12</v>
      </c>
      <c r="AB4" s="618"/>
      <c r="AC4" s="621"/>
      <c r="AD4" s="621"/>
      <c r="AE4" s="621"/>
      <c r="AF4" s="618"/>
      <c r="AG4" s="621"/>
      <c r="AH4" s="622"/>
      <c r="AI4" s="623"/>
      <c r="AJ4" s="623"/>
      <c r="AK4" s="623"/>
      <c r="AL4" s="623"/>
      <c r="AM4" s="623"/>
      <c r="AN4" s="623"/>
      <c r="AO4" s="623"/>
      <c r="AP4" s="620" t="s">
        <v>12</v>
      </c>
    </row>
    <row r="5" spans="1:42" ht="22.5" customHeight="1" thickTop="1">
      <c r="A5" s="1074" t="s">
        <v>52</v>
      </c>
      <c r="B5" s="1077" t="s">
        <v>326</v>
      </c>
      <c r="C5" s="1078"/>
      <c r="D5" s="1078"/>
      <c r="E5" s="1078"/>
      <c r="F5" s="1078"/>
      <c r="G5" s="1078"/>
      <c r="H5" s="1078"/>
      <c r="I5" s="1078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1077" t="s">
        <v>326</v>
      </c>
      <c r="U5" s="1079"/>
      <c r="V5" s="1079"/>
      <c r="W5" s="1079"/>
      <c r="X5" s="1079"/>
      <c r="Y5" s="625"/>
      <c r="Z5" s="625"/>
      <c r="AA5" s="625"/>
      <c r="AB5" s="625"/>
      <c r="AC5" s="625"/>
      <c r="AD5" s="1077" t="s">
        <v>326</v>
      </c>
      <c r="AE5" s="1079"/>
      <c r="AF5" s="1079"/>
      <c r="AG5" s="1079"/>
      <c r="AH5" s="1079"/>
      <c r="AI5" s="1079"/>
      <c r="AJ5" s="1079"/>
      <c r="AK5" s="1079"/>
      <c r="AL5" s="1079"/>
      <c r="AM5" s="1079"/>
      <c r="AN5" s="1079"/>
      <c r="AO5" s="1079"/>
      <c r="AP5" s="1079"/>
    </row>
    <row r="6" spans="1:42" ht="56.25" customHeight="1">
      <c r="A6" s="1075"/>
      <c r="B6" s="1071" t="s">
        <v>400</v>
      </c>
      <c r="C6" s="1071"/>
      <c r="D6" s="1071"/>
      <c r="E6" s="1071"/>
      <c r="F6" s="1071"/>
      <c r="G6" s="627"/>
      <c r="H6" s="1071" t="s">
        <v>401</v>
      </c>
      <c r="I6" s="1056"/>
      <c r="J6" s="1056"/>
      <c r="K6" s="627"/>
      <c r="L6" s="627" t="s">
        <v>402</v>
      </c>
      <c r="M6" s="627"/>
      <c r="N6" s="627"/>
      <c r="O6" s="627"/>
      <c r="P6" s="627"/>
      <c r="Q6" s="627"/>
      <c r="R6" s="627"/>
      <c r="S6" s="627"/>
      <c r="T6" s="1071" t="s">
        <v>403</v>
      </c>
      <c r="U6" s="1056"/>
      <c r="V6" s="1056"/>
      <c r="W6" s="628"/>
      <c r="X6" s="1071" t="s">
        <v>404</v>
      </c>
      <c r="Y6" s="1056"/>
      <c r="Z6" s="1056"/>
      <c r="AA6" s="1056"/>
      <c r="AB6" s="628"/>
      <c r="AC6" s="1071" t="s">
        <v>405</v>
      </c>
      <c r="AD6" s="1071"/>
      <c r="AE6" s="1071"/>
      <c r="AF6" s="1056"/>
      <c r="AG6" s="627"/>
      <c r="AH6" s="627"/>
      <c r="AI6" s="1071" t="s">
        <v>406</v>
      </c>
      <c r="AJ6" s="1071"/>
      <c r="AK6" s="1056"/>
      <c r="AL6" s="1056"/>
      <c r="AM6" s="628"/>
      <c r="AN6" s="629" t="s">
        <v>341</v>
      </c>
      <c r="AO6" s="630"/>
      <c r="AP6" s="1072" t="s">
        <v>15</v>
      </c>
    </row>
    <row r="7" spans="1:42" ht="22.5">
      <c r="A7" s="1076"/>
      <c r="B7" s="631" t="s">
        <v>344</v>
      </c>
      <c r="C7" s="631" t="s">
        <v>345</v>
      </c>
      <c r="D7" s="631" t="s">
        <v>346</v>
      </c>
      <c r="E7" s="631" t="s">
        <v>348</v>
      </c>
      <c r="F7" s="631" t="s">
        <v>349</v>
      </c>
      <c r="G7" s="623"/>
      <c r="H7" s="631" t="s">
        <v>350</v>
      </c>
      <c r="I7" s="631" t="s">
        <v>351</v>
      </c>
      <c r="J7" s="631" t="s">
        <v>349</v>
      </c>
      <c r="K7" s="623"/>
      <c r="L7" s="626" t="s">
        <v>352</v>
      </c>
      <c r="M7" s="623"/>
      <c r="N7" s="623"/>
      <c r="O7" s="623"/>
      <c r="P7" s="623"/>
      <c r="Q7" s="623"/>
      <c r="R7" s="623"/>
      <c r="S7" s="623"/>
      <c r="T7" s="626" t="s">
        <v>355</v>
      </c>
      <c r="U7" s="632" t="s">
        <v>356</v>
      </c>
      <c r="V7" s="631" t="s">
        <v>349</v>
      </c>
      <c r="W7" s="623"/>
      <c r="X7" s="626" t="s">
        <v>357</v>
      </c>
      <c r="Y7" s="626" t="s">
        <v>577</v>
      </c>
      <c r="Z7" s="626" t="s">
        <v>298</v>
      </c>
      <c r="AA7" s="626" t="s">
        <v>349</v>
      </c>
      <c r="AB7" s="623"/>
      <c r="AC7" s="626" t="s">
        <v>359</v>
      </c>
      <c r="AD7" s="626" t="s">
        <v>360</v>
      </c>
      <c r="AE7" s="626" t="s">
        <v>298</v>
      </c>
      <c r="AF7" s="626" t="s">
        <v>349</v>
      </c>
      <c r="AG7" s="623"/>
      <c r="AH7" s="631"/>
      <c r="AI7" s="626" t="s">
        <v>579</v>
      </c>
      <c r="AJ7" s="626"/>
      <c r="AK7" s="626" t="s">
        <v>298</v>
      </c>
      <c r="AL7" s="626" t="s">
        <v>349</v>
      </c>
      <c r="AM7" s="623"/>
      <c r="AN7" s="626" t="s">
        <v>370</v>
      </c>
      <c r="AO7" s="633"/>
      <c r="AP7" s="1073"/>
    </row>
    <row r="8" spans="1:45" ht="12.75">
      <c r="A8" s="308" t="s">
        <v>16</v>
      </c>
      <c r="B8" s="634">
        <v>1412.7199999999998</v>
      </c>
      <c r="C8" s="634">
        <v>9661.16</v>
      </c>
      <c r="D8" s="634">
        <v>181326.69</v>
      </c>
      <c r="E8" s="634">
        <v>693.65</v>
      </c>
      <c r="F8" s="634">
        <v>193094.22</v>
      </c>
      <c r="G8" s="634"/>
      <c r="H8" s="634">
        <v>270968.49000000005</v>
      </c>
      <c r="I8" s="634">
        <v>3779.2</v>
      </c>
      <c r="J8" s="634">
        <v>274747.69000000006</v>
      </c>
      <c r="K8" s="634"/>
      <c r="L8" s="634">
        <v>50254.1</v>
      </c>
      <c r="M8" s="635"/>
      <c r="N8" s="635"/>
      <c r="O8" s="634"/>
      <c r="P8" s="634"/>
      <c r="Q8" s="634"/>
      <c r="R8" s="634"/>
      <c r="S8" s="634"/>
      <c r="T8" s="634">
        <v>3496.04</v>
      </c>
      <c r="U8" s="634">
        <v>963.3000000000001</v>
      </c>
      <c r="V8" s="634">
        <v>4459.34</v>
      </c>
      <c r="W8" s="634"/>
      <c r="X8" s="634">
        <v>2900.2</v>
      </c>
      <c r="Y8" s="634">
        <v>2745.26</v>
      </c>
      <c r="Z8" s="634">
        <v>25.74</v>
      </c>
      <c r="AA8" s="634">
        <v>5671.2</v>
      </c>
      <c r="AB8" s="634"/>
      <c r="AC8" s="634">
        <v>786.3399999999999</v>
      </c>
      <c r="AD8" s="634">
        <v>10891.03</v>
      </c>
      <c r="AE8" s="634">
        <v>1471.1899999999998</v>
      </c>
      <c r="AF8" s="634">
        <v>13148.560000000001</v>
      </c>
      <c r="AG8" s="634"/>
      <c r="AH8" s="634"/>
      <c r="AI8" s="634">
        <v>0</v>
      </c>
      <c r="AJ8" s="634">
        <v>0</v>
      </c>
      <c r="AK8" s="634">
        <v>26.58</v>
      </c>
      <c r="AL8" s="634">
        <v>26.58</v>
      </c>
      <c r="AM8" s="634"/>
      <c r="AN8" s="634">
        <v>0</v>
      </c>
      <c r="AO8" s="634"/>
      <c r="AP8" s="634">
        <v>541401.6900000001</v>
      </c>
      <c r="AQ8" s="617"/>
      <c r="AR8" s="383"/>
      <c r="AS8" s="383"/>
    </row>
    <row r="9" spans="1:45" ht="12.75">
      <c r="A9" s="308" t="s">
        <v>17</v>
      </c>
      <c r="B9" s="634">
        <v>578.71</v>
      </c>
      <c r="C9" s="634">
        <v>5923.66</v>
      </c>
      <c r="D9" s="634">
        <v>85992.64</v>
      </c>
      <c r="E9" s="634">
        <v>326.78999999999996</v>
      </c>
      <c r="F9" s="634">
        <v>92821.79999999999</v>
      </c>
      <c r="G9" s="634"/>
      <c r="H9" s="634">
        <v>135390.02000000002</v>
      </c>
      <c r="I9" s="634">
        <v>1879.17</v>
      </c>
      <c r="J9" s="634">
        <v>137269.19000000003</v>
      </c>
      <c r="K9" s="634"/>
      <c r="L9" s="634">
        <v>12369.66</v>
      </c>
      <c r="M9" s="634"/>
      <c r="N9" s="634"/>
      <c r="O9" s="634"/>
      <c r="P9" s="634"/>
      <c r="Q9" s="634"/>
      <c r="R9" s="634"/>
      <c r="S9" s="634"/>
      <c r="T9" s="634">
        <v>1238.56</v>
      </c>
      <c r="U9" s="634">
        <v>743.84</v>
      </c>
      <c r="V9" s="634">
        <v>1982.4</v>
      </c>
      <c r="W9" s="634"/>
      <c r="X9" s="634">
        <v>1549.37</v>
      </c>
      <c r="Y9" s="634">
        <v>839.65</v>
      </c>
      <c r="Z9" s="634">
        <v>13.67</v>
      </c>
      <c r="AA9" s="634">
        <v>2402.69</v>
      </c>
      <c r="AB9" s="634"/>
      <c r="AC9" s="634">
        <v>1944.64</v>
      </c>
      <c r="AD9" s="634">
        <v>11287.77</v>
      </c>
      <c r="AE9" s="634">
        <v>576.08</v>
      </c>
      <c r="AF9" s="634">
        <v>13808.49</v>
      </c>
      <c r="AG9" s="634"/>
      <c r="AH9" s="634"/>
      <c r="AI9" s="634">
        <v>1942.32</v>
      </c>
      <c r="AJ9" s="634">
        <v>0</v>
      </c>
      <c r="AK9" s="634">
        <v>0</v>
      </c>
      <c r="AL9" s="634">
        <v>1942.32</v>
      </c>
      <c r="AM9" s="634"/>
      <c r="AN9" s="634">
        <v>1006.03</v>
      </c>
      <c r="AO9" s="634"/>
      <c r="AP9" s="634">
        <v>263602.58</v>
      </c>
      <c r="AQ9" s="617"/>
      <c r="AR9" s="383"/>
      <c r="AS9" s="383"/>
    </row>
    <row r="10" spans="1:45" ht="12.75">
      <c r="A10" s="308" t="s">
        <v>18</v>
      </c>
      <c r="B10" s="634">
        <v>1499.8400000000001</v>
      </c>
      <c r="C10" s="634">
        <v>13686.28</v>
      </c>
      <c r="D10" s="634">
        <v>233756.11</v>
      </c>
      <c r="E10" s="634">
        <v>743.02</v>
      </c>
      <c r="F10" s="634">
        <v>249685.24999999997</v>
      </c>
      <c r="G10" s="634"/>
      <c r="H10" s="634">
        <v>364713.88000000006</v>
      </c>
      <c r="I10" s="634">
        <v>4905.86</v>
      </c>
      <c r="J10" s="634">
        <v>369619.74000000005</v>
      </c>
      <c r="K10" s="634"/>
      <c r="L10" s="634">
        <v>36226.06</v>
      </c>
      <c r="M10" s="634"/>
      <c r="N10" s="634"/>
      <c r="O10" s="634"/>
      <c r="P10" s="634"/>
      <c r="Q10" s="634"/>
      <c r="R10" s="634"/>
      <c r="S10" s="634"/>
      <c r="T10" s="634">
        <v>3888.04</v>
      </c>
      <c r="U10" s="634">
        <v>1004.2499999999999</v>
      </c>
      <c r="V10" s="634">
        <v>4892.29</v>
      </c>
      <c r="W10" s="634"/>
      <c r="X10" s="634">
        <v>4369.13</v>
      </c>
      <c r="Y10" s="634">
        <v>7240.49</v>
      </c>
      <c r="Z10" s="634">
        <v>35.41</v>
      </c>
      <c r="AA10" s="634">
        <v>11645.029999999999</v>
      </c>
      <c r="AB10" s="634"/>
      <c r="AC10" s="634">
        <v>4307.18</v>
      </c>
      <c r="AD10" s="634">
        <v>20231.1</v>
      </c>
      <c r="AE10" s="634">
        <v>2109.1000000000004</v>
      </c>
      <c r="AF10" s="634">
        <v>26647.379999999997</v>
      </c>
      <c r="AG10" s="634"/>
      <c r="AH10" s="634"/>
      <c r="AI10" s="634">
        <v>0</v>
      </c>
      <c r="AJ10" s="634">
        <v>0</v>
      </c>
      <c r="AK10" s="634">
        <v>22.18</v>
      </c>
      <c r="AL10" s="634">
        <v>22.18</v>
      </c>
      <c r="AM10" s="634"/>
      <c r="AN10" s="634">
        <v>0</v>
      </c>
      <c r="AO10" s="634"/>
      <c r="AP10" s="634">
        <v>698737.93</v>
      </c>
      <c r="AQ10" s="617"/>
      <c r="AR10" s="383"/>
      <c r="AS10" s="383"/>
    </row>
    <row r="11" spans="1:45" ht="12.75">
      <c r="A11" s="308" t="s">
        <v>19</v>
      </c>
      <c r="B11" s="634">
        <v>366.42999999999995</v>
      </c>
      <c r="C11" s="634">
        <v>2535.45</v>
      </c>
      <c r="D11" s="634">
        <v>25050.64</v>
      </c>
      <c r="E11" s="634">
        <v>234.64000000000001</v>
      </c>
      <c r="F11" s="634">
        <v>28187.16</v>
      </c>
      <c r="G11" s="634"/>
      <c r="H11" s="634">
        <v>51293.33</v>
      </c>
      <c r="I11" s="634">
        <v>704.89</v>
      </c>
      <c r="J11" s="634">
        <v>51998.22</v>
      </c>
      <c r="K11" s="634"/>
      <c r="L11" s="634">
        <v>11149.34</v>
      </c>
      <c r="M11" s="634"/>
      <c r="N11" s="634"/>
      <c r="O11" s="634"/>
      <c r="P11" s="634"/>
      <c r="Q11" s="634"/>
      <c r="R11" s="634"/>
      <c r="S11" s="634"/>
      <c r="T11" s="634">
        <v>498.90000000000003</v>
      </c>
      <c r="U11" s="634">
        <v>111.59</v>
      </c>
      <c r="V11" s="634">
        <v>610.49</v>
      </c>
      <c r="W11" s="634"/>
      <c r="X11" s="634">
        <v>820.9700000000003</v>
      </c>
      <c r="Y11" s="634">
        <v>312.2</v>
      </c>
      <c r="Z11" s="634">
        <v>5</v>
      </c>
      <c r="AA11" s="634">
        <v>1138.1700000000003</v>
      </c>
      <c r="AB11" s="634"/>
      <c r="AC11" s="634">
        <v>555.44</v>
      </c>
      <c r="AD11" s="634">
        <v>8137.8</v>
      </c>
      <c r="AE11" s="634">
        <v>146.93</v>
      </c>
      <c r="AF11" s="634">
        <v>8840.17</v>
      </c>
      <c r="AG11" s="634"/>
      <c r="AH11" s="634"/>
      <c r="AI11" s="634">
        <v>27510.49</v>
      </c>
      <c r="AJ11" s="634">
        <v>0</v>
      </c>
      <c r="AK11" s="634">
        <v>19.55</v>
      </c>
      <c r="AL11" s="634">
        <v>27530.04</v>
      </c>
      <c r="AM11" s="634"/>
      <c r="AN11" s="634">
        <v>894.03</v>
      </c>
      <c r="AO11" s="634"/>
      <c r="AP11" s="634">
        <v>130347.62</v>
      </c>
      <c r="AQ11" s="617"/>
      <c r="AR11" s="383"/>
      <c r="AS11" s="383"/>
    </row>
    <row r="12" spans="1:45" ht="12.75">
      <c r="A12" s="308" t="s">
        <v>20</v>
      </c>
      <c r="B12" s="634">
        <v>207.59</v>
      </c>
      <c r="C12" s="634">
        <v>1589.63</v>
      </c>
      <c r="D12" s="634">
        <v>16648.27</v>
      </c>
      <c r="E12" s="634">
        <v>212.91000000000003</v>
      </c>
      <c r="F12" s="634">
        <v>18658.4</v>
      </c>
      <c r="G12" s="634"/>
      <c r="H12" s="634">
        <v>23893.050000000007</v>
      </c>
      <c r="I12" s="634">
        <v>323.18</v>
      </c>
      <c r="J12" s="634">
        <v>24216.230000000007</v>
      </c>
      <c r="K12" s="634"/>
      <c r="L12" s="634">
        <v>6485.55</v>
      </c>
      <c r="M12" s="634"/>
      <c r="N12" s="634"/>
      <c r="O12" s="634"/>
      <c r="P12" s="634"/>
      <c r="Q12" s="634"/>
      <c r="R12" s="634"/>
      <c r="S12" s="634"/>
      <c r="T12" s="634">
        <v>293.84000000000003</v>
      </c>
      <c r="U12" s="634">
        <v>90.17</v>
      </c>
      <c r="V12" s="634">
        <v>384.01000000000005</v>
      </c>
      <c r="W12" s="634"/>
      <c r="X12" s="634">
        <v>851.65</v>
      </c>
      <c r="Y12" s="634">
        <v>264.3</v>
      </c>
      <c r="Z12" s="634">
        <v>2.53</v>
      </c>
      <c r="AA12" s="634">
        <v>1118.48</v>
      </c>
      <c r="AB12" s="634"/>
      <c r="AC12" s="634">
        <v>844.34</v>
      </c>
      <c r="AD12" s="634">
        <v>2109.19</v>
      </c>
      <c r="AE12" s="634">
        <v>99.07</v>
      </c>
      <c r="AF12" s="634">
        <v>3052.6000000000004</v>
      </c>
      <c r="AG12" s="634"/>
      <c r="AH12" s="634"/>
      <c r="AI12" s="634">
        <v>0</v>
      </c>
      <c r="AJ12" s="634">
        <v>0</v>
      </c>
      <c r="AK12" s="634">
        <v>0</v>
      </c>
      <c r="AL12" s="634">
        <v>0</v>
      </c>
      <c r="AM12" s="634"/>
      <c r="AN12" s="634">
        <v>0</v>
      </c>
      <c r="AO12" s="634"/>
      <c r="AP12" s="634">
        <v>53915.27000000001</v>
      </c>
      <c r="AQ12" s="617"/>
      <c r="AR12" s="383"/>
      <c r="AS12" s="383"/>
    </row>
    <row r="13" spans="1:45" ht="12.75">
      <c r="A13" s="308" t="s">
        <v>21</v>
      </c>
      <c r="B13" s="634">
        <v>124.84</v>
      </c>
      <c r="C13" s="634">
        <v>1131.49</v>
      </c>
      <c r="D13" s="634">
        <v>9105.31</v>
      </c>
      <c r="E13" s="634">
        <v>213.34</v>
      </c>
      <c r="F13" s="634">
        <v>10574.98</v>
      </c>
      <c r="G13" s="634"/>
      <c r="H13" s="634">
        <v>10068.249999999998</v>
      </c>
      <c r="I13" s="634">
        <v>136.8</v>
      </c>
      <c r="J13" s="634">
        <v>10205.049999999997</v>
      </c>
      <c r="K13" s="634"/>
      <c r="L13" s="634">
        <v>4906.9</v>
      </c>
      <c r="M13" s="634"/>
      <c r="N13" s="634"/>
      <c r="O13" s="634"/>
      <c r="P13" s="634"/>
      <c r="Q13" s="634"/>
      <c r="R13" s="634"/>
      <c r="S13" s="634"/>
      <c r="T13" s="634">
        <v>175.88</v>
      </c>
      <c r="U13" s="634">
        <v>77.85</v>
      </c>
      <c r="V13" s="634">
        <v>253.73</v>
      </c>
      <c r="W13" s="634"/>
      <c r="X13" s="634">
        <v>768.31</v>
      </c>
      <c r="Y13" s="634">
        <v>122.24</v>
      </c>
      <c r="Z13" s="634">
        <v>2.25</v>
      </c>
      <c r="AA13" s="634">
        <v>892.8</v>
      </c>
      <c r="AB13" s="634"/>
      <c r="AC13" s="634">
        <v>45.55</v>
      </c>
      <c r="AD13" s="634">
        <v>1613.87</v>
      </c>
      <c r="AE13" s="634">
        <v>36.79</v>
      </c>
      <c r="AF13" s="634">
        <v>1696.2099999999998</v>
      </c>
      <c r="AG13" s="634"/>
      <c r="AH13" s="634"/>
      <c r="AI13" s="634">
        <v>0</v>
      </c>
      <c r="AJ13" s="634">
        <v>0</v>
      </c>
      <c r="AK13" s="634">
        <v>0</v>
      </c>
      <c r="AL13" s="634">
        <v>0</v>
      </c>
      <c r="AM13" s="634"/>
      <c r="AN13" s="634">
        <v>0</v>
      </c>
      <c r="AO13" s="634"/>
      <c r="AP13" s="634">
        <v>28529.669999999995</v>
      </c>
      <c r="AQ13" s="617"/>
      <c r="AR13" s="383"/>
      <c r="AS13" s="383"/>
    </row>
    <row r="14" spans="1:45" ht="12.75">
      <c r="A14" s="636" t="s">
        <v>22</v>
      </c>
      <c r="B14" s="634">
        <v>328.51</v>
      </c>
      <c r="C14" s="634">
        <v>2895.91</v>
      </c>
      <c r="D14" s="634">
        <v>47120.68</v>
      </c>
      <c r="E14" s="634">
        <v>284.78</v>
      </c>
      <c r="F14" s="634">
        <v>50629.88</v>
      </c>
      <c r="G14" s="637"/>
      <c r="H14" s="634">
        <v>50694.64</v>
      </c>
      <c r="I14" s="634">
        <v>661.72</v>
      </c>
      <c r="J14" s="634">
        <v>51356.36</v>
      </c>
      <c r="K14" s="634"/>
      <c r="L14" s="634">
        <v>8441.66</v>
      </c>
      <c r="M14" s="634"/>
      <c r="N14" s="634"/>
      <c r="O14" s="634"/>
      <c r="P14" s="634"/>
      <c r="Q14" s="634"/>
      <c r="R14" s="634"/>
      <c r="S14" s="634"/>
      <c r="T14" s="634">
        <v>681.96</v>
      </c>
      <c r="U14" s="634">
        <v>130.71</v>
      </c>
      <c r="V14" s="634">
        <v>812.6700000000001</v>
      </c>
      <c r="W14" s="634"/>
      <c r="X14" s="634">
        <v>1440.6999999999998</v>
      </c>
      <c r="Y14" s="634">
        <v>1485.4</v>
      </c>
      <c r="Z14" s="634">
        <v>9.73</v>
      </c>
      <c r="AA14" s="634">
        <v>2935.83</v>
      </c>
      <c r="AB14" s="637"/>
      <c r="AC14" s="634">
        <v>423.56</v>
      </c>
      <c r="AD14" s="634">
        <v>3825.97</v>
      </c>
      <c r="AE14" s="634">
        <v>301.72</v>
      </c>
      <c r="AF14" s="634">
        <v>4551.25</v>
      </c>
      <c r="AG14" s="634"/>
      <c r="AH14" s="634"/>
      <c r="AI14" s="634">
        <v>0</v>
      </c>
      <c r="AJ14" s="634">
        <v>0</v>
      </c>
      <c r="AK14" s="634">
        <v>0</v>
      </c>
      <c r="AL14" s="634">
        <v>0</v>
      </c>
      <c r="AM14" s="637"/>
      <c r="AN14" s="634">
        <v>0</v>
      </c>
      <c r="AO14" s="634"/>
      <c r="AP14" s="634">
        <v>118727.65</v>
      </c>
      <c r="AQ14" s="617"/>
      <c r="AR14" s="383"/>
      <c r="AS14" s="383"/>
    </row>
    <row r="15" spans="1:45" ht="12.75">
      <c r="A15" s="308" t="s">
        <v>23</v>
      </c>
      <c r="B15" s="634">
        <v>826.1100000000001</v>
      </c>
      <c r="C15" s="634">
        <v>7195.42</v>
      </c>
      <c r="D15" s="634">
        <v>79601.93</v>
      </c>
      <c r="E15" s="634">
        <v>515.96</v>
      </c>
      <c r="F15" s="634">
        <v>88139.42</v>
      </c>
      <c r="G15" s="634"/>
      <c r="H15" s="634">
        <v>177848.72999999998</v>
      </c>
      <c r="I15" s="634">
        <v>2376.37</v>
      </c>
      <c r="J15" s="634">
        <v>180225.09999999998</v>
      </c>
      <c r="K15" s="634"/>
      <c r="L15" s="634">
        <v>19040.24</v>
      </c>
      <c r="M15" s="634"/>
      <c r="N15" s="634"/>
      <c r="O15" s="634"/>
      <c r="P15" s="634"/>
      <c r="Q15" s="634"/>
      <c r="R15" s="634"/>
      <c r="S15" s="634"/>
      <c r="T15" s="634">
        <v>2227.78</v>
      </c>
      <c r="U15" s="634">
        <v>292.15999999999997</v>
      </c>
      <c r="V15" s="634">
        <v>2519.94</v>
      </c>
      <c r="W15" s="634"/>
      <c r="X15" s="634">
        <v>2186.7100000000005</v>
      </c>
      <c r="Y15" s="634">
        <v>3117.69</v>
      </c>
      <c r="Z15" s="634">
        <v>18.07</v>
      </c>
      <c r="AA15" s="634">
        <v>5322.47</v>
      </c>
      <c r="AB15" s="634"/>
      <c r="AC15" s="634">
        <v>2661.23</v>
      </c>
      <c r="AD15" s="634">
        <v>2500</v>
      </c>
      <c r="AE15" s="634">
        <v>973.3000000000001</v>
      </c>
      <c r="AF15" s="634">
        <v>6134.53</v>
      </c>
      <c r="AG15" s="634"/>
      <c r="AH15" s="634"/>
      <c r="AI15" s="634">
        <v>0</v>
      </c>
      <c r="AJ15" s="634">
        <v>0</v>
      </c>
      <c r="AK15" s="634">
        <v>20.11</v>
      </c>
      <c r="AL15" s="634">
        <v>20.11</v>
      </c>
      <c r="AM15" s="634"/>
      <c r="AN15" s="634">
        <v>22.69</v>
      </c>
      <c r="AO15" s="634"/>
      <c r="AP15" s="634">
        <v>301424.5</v>
      </c>
      <c r="AQ15" s="617"/>
      <c r="AR15" s="383"/>
      <c r="AS15" s="383"/>
    </row>
    <row r="16" spans="1:45" ht="12.75">
      <c r="A16" s="636" t="s">
        <v>24</v>
      </c>
      <c r="B16" s="634">
        <v>370.55000000000007</v>
      </c>
      <c r="C16" s="634">
        <v>2683.0299999999997</v>
      </c>
      <c r="D16" s="634">
        <v>31018.67</v>
      </c>
      <c r="E16" s="634">
        <v>316.3</v>
      </c>
      <c r="F16" s="634">
        <v>34388.55</v>
      </c>
      <c r="G16" s="637"/>
      <c r="H16" s="634">
        <v>49047.28999999999</v>
      </c>
      <c r="I16" s="634">
        <v>686.91</v>
      </c>
      <c r="J16" s="634">
        <v>49734.2</v>
      </c>
      <c r="K16" s="634"/>
      <c r="L16" s="634">
        <v>10718.89</v>
      </c>
      <c r="M16" s="634"/>
      <c r="N16" s="634"/>
      <c r="O16" s="634"/>
      <c r="P16" s="634"/>
      <c r="Q16" s="634"/>
      <c r="R16" s="634"/>
      <c r="S16" s="634"/>
      <c r="T16" s="634">
        <v>616.1999999999999</v>
      </c>
      <c r="U16" s="634">
        <v>823.85</v>
      </c>
      <c r="V16" s="634">
        <v>1440.05</v>
      </c>
      <c r="W16" s="634"/>
      <c r="X16" s="634">
        <v>965.3199999999999</v>
      </c>
      <c r="Y16" s="634">
        <v>484.24</v>
      </c>
      <c r="Z16" s="634">
        <v>0</v>
      </c>
      <c r="AA16" s="634">
        <v>1449.56</v>
      </c>
      <c r="AB16" s="637"/>
      <c r="AC16" s="634">
        <v>413.43</v>
      </c>
      <c r="AD16" s="634">
        <v>11256.24</v>
      </c>
      <c r="AE16" s="634">
        <v>187.02</v>
      </c>
      <c r="AF16" s="634">
        <v>11856.69</v>
      </c>
      <c r="AG16" s="634"/>
      <c r="AH16" s="634"/>
      <c r="AI16" s="634">
        <v>0</v>
      </c>
      <c r="AJ16" s="634">
        <v>0</v>
      </c>
      <c r="AK16" s="634">
        <v>0</v>
      </c>
      <c r="AL16" s="634">
        <v>0</v>
      </c>
      <c r="AM16" s="637"/>
      <c r="AN16" s="634">
        <v>0</v>
      </c>
      <c r="AO16" s="634"/>
      <c r="AP16" s="634">
        <v>109587.94</v>
      </c>
      <c r="AQ16" s="617"/>
      <c r="AR16" s="383"/>
      <c r="AS16" s="383"/>
    </row>
    <row r="17" spans="1:45" ht="12.75">
      <c r="A17" s="308" t="s">
        <v>102</v>
      </c>
      <c r="B17" s="634">
        <v>455.36000000000007</v>
      </c>
      <c r="C17" s="634">
        <v>4192.89</v>
      </c>
      <c r="D17" s="634">
        <v>57131.8</v>
      </c>
      <c r="E17" s="634">
        <v>369.94000000000005</v>
      </c>
      <c r="F17" s="634">
        <v>62149.990000000005</v>
      </c>
      <c r="G17" s="634"/>
      <c r="H17" s="634">
        <v>81620.19</v>
      </c>
      <c r="I17" s="634">
        <v>1101.4</v>
      </c>
      <c r="J17" s="634">
        <v>82721.59</v>
      </c>
      <c r="K17" s="634"/>
      <c r="L17" s="634">
        <v>12321.02</v>
      </c>
      <c r="M17" s="634"/>
      <c r="N17" s="634"/>
      <c r="O17" s="634"/>
      <c r="P17" s="634"/>
      <c r="Q17" s="634"/>
      <c r="R17" s="634"/>
      <c r="S17" s="634"/>
      <c r="T17" s="634">
        <v>942.39</v>
      </c>
      <c r="U17" s="634">
        <v>157.91</v>
      </c>
      <c r="V17" s="634">
        <v>1100.3</v>
      </c>
      <c r="W17" s="634"/>
      <c r="X17" s="634">
        <v>1516.04</v>
      </c>
      <c r="Y17" s="634">
        <v>1488.21</v>
      </c>
      <c r="Z17" s="634">
        <v>10.68</v>
      </c>
      <c r="AA17" s="634">
        <v>3014.93</v>
      </c>
      <c r="AB17" s="634"/>
      <c r="AC17" s="634">
        <v>1381.93</v>
      </c>
      <c r="AD17" s="634">
        <v>14540.07</v>
      </c>
      <c r="AE17" s="634">
        <v>235.89</v>
      </c>
      <c r="AF17" s="634">
        <v>16157.89</v>
      </c>
      <c r="AG17" s="634"/>
      <c r="AH17" s="634"/>
      <c r="AI17" s="634">
        <v>0</v>
      </c>
      <c r="AJ17" s="634">
        <v>0</v>
      </c>
      <c r="AK17" s="634">
        <v>0</v>
      </c>
      <c r="AL17" s="634">
        <v>0</v>
      </c>
      <c r="AM17" s="634"/>
      <c r="AN17" s="634">
        <v>0</v>
      </c>
      <c r="AO17" s="634"/>
      <c r="AP17" s="634">
        <v>177465.72</v>
      </c>
      <c r="AQ17" s="617"/>
      <c r="AR17" s="383"/>
      <c r="AS17" s="383"/>
    </row>
    <row r="18" spans="1:45" ht="12.75">
      <c r="A18" s="308" t="s">
        <v>26</v>
      </c>
      <c r="B18" s="634">
        <v>450.15000000000003</v>
      </c>
      <c r="C18" s="634">
        <v>3612.5</v>
      </c>
      <c r="D18" s="634">
        <v>26650.47</v>
      </c>
      <c r="E18" s="634">
        <v>308.12</v>
      </c>
      <c r="F18" s="634">
        <v>31021.24</v>
      </c>
      <c r="G18" s="634"/>
      <c r="H18" s="634">
        <v>109727.04999999999</v>
      </c>
      <c r="I18" s="634">
        <v>1478.9</v>
      </c>
      <c r="J18" s="634">
        <v>111205.94999999998</v>
      </c>
      <c r="K18" s="634"/>
      <c r="L18" s="634">
        <v>10940.41</v>
      </c>
      <c r="M18" s="634"/>
      <c r="N18" s="634"/>
      <c r="O18" s="634"/>
      <c r="P18" s="634"/>
      <c r="Q18" s="634"/>
      <c r="R18" s="634"/>
      <c r="S18" s="634"/>
      <c r="T18" s="634">
        <v>960.4699999999999</v>
      </c>
      <c r="U18" s="634">
        <v>714.8</v>
      </c>
      <c r="V18" s="634">
        <v>1675.27</v>
      </c>
      <c r="W18" s="634"/>
      <c r="X18" s="634">
        <v>1326.43</v>
      </c>
      <c r="Y18" s="634">
        <v>1352.13</v>
      </c>
      <c r="Z18" s="634">
        <v>11.56</v>
      </c>
      <c r="AA18" s="634">
        <v>2690.1200000000003</v>
      </c>
      <c r="AB18" s="634"/>
      <c r="AC18" s="634">
        <v>255.82</v>
      </c>
      <c r="AD18" s="634">
        <v>85.41</v>
      </c>
      <c r="AE18" s="634">
        <v>35.129999999999995</v>
      </c>
      <c r="AF18" s="634">
        <v>376.36</v>
      </c>
      <c r="AG18" s="634"/>
      <c r="AH18" s="634"/>
      <c r="AI18" s="634">
        <v>0</v>
      </c>
      <c r="AJ18" s="634">
        <v>0</v>
      </c>
      <c r="AK18" s="634">
        <v>16.68</v>
      </c>
      <c r="AL18" s="634">
        <v>16.68</v>
      </c>
      <c r="AM18" s="634"/>
      <c r="AN18" s="634">
        <v>0</v>
      </c>
      <c r="AO18" s="634"/>
      <c r="AP18" s="634">
        <v>157926.02999999997</v>
      </c>
      <c r="AQ18" s="617"/>
      <c r="AR18" s="383"/>
      <c r="AS18" s="383"/>
    </row>
    <row r="19" spans="1:45" ht="12.75">
      <c r="A19" s="308" t="s">
        <v>27</v>
      </c>
      <c r="B19" s="634">
        <v>325.7099999999999</v>
      </c>
      <c r="C19" s="634">
        <v>3101.3199999999997</v>
      </c>
      <c r="D19" s="634">
        <v>35474.07</v>
      </c>
      <c r="E19" s="634">
        <v>300.74</v>
      </c>
      <c r="F19" s="634">
        <v>39201.84</v>
      </c>
      <c r="G19" s="634"/>
      <c r="H19" s="634">
        <v>70703.84</v>
      </c>
      <c r="I19" s="634">
        <v>983.96</v>
      </c>
      <c r="J19" s="634">
        <v>71687.8</v>
      </c>
      <c r="K19" s="634"/>
      <c r="L19" s="634">
        <v>3986.81</v>
      </c>
      <c r="M19" s="634"/>
      <c r="N19" s="634"/>
      <c r="O19" s="634"/>
      <c r="P19" s="634"/>
      <c r="Q19" s="634"/>
      <c r="R19" s="634"/>
      <c r="S19" s="634"/>
      <c r="T19" s="634">
        <v>517.28</v>
      </c>
      <c r="U19" s="634">
        <v>113.50999999999999</v>
      </c>
      <c r="V19" s="634">
        <v>630.79</v>
      </c>
      <c r="W19" s="634"/>
      <c r="X19" s="634">
        <v>1199.7500000000002</v>
      </c>
      <c r="Y19" s="634">
        <v>889.29</v>
      </c>
      <c r="Z19" s="634">
        <v>5.54</v>
      </c>
      <c r="AA19" s="634">
        <v>2094.58</v>
      </c>
      <c r="AB19" s="634"/>
      <c r="AC19" s="634">
        <v>3184.33</v>
      </c>
      <c r="AD19" s="634">
        <v>6304.1</v>
      </c>
      <c r="AE19" s="634">
        <v>614.66</v>
      </c>
      <c r="AF19" s="634">
        <v>10103.09</v>
      </c>
      <c r="AG19" s="634"/>
      <c r="AH19" s="634"/>
      <c r="AI19" s="634">
        <v>0</v>
      </c>
      <c r="AJ19" s="634">
        <v>0</v>
      </c>
      <c r="AK19" s="634">
        <v>0</v>
      </c>
      <c r="AL19" s="634">
        <v>0</v>
      </c>
      <c r="AM19" s="634"/>
      <c r="AN19" s="634">
        <v>0</v>
      </c>
      <c r="AO19" s="634"/>
      <c r="AP19" s="634">
        <v>127704.91</v>
      </c>
      <c r="AQ19" s="617"/>
      <c r="AR19" s="383"/>
      <c r="AS19" s="383"/>
    </row>
    <row r="20" spans="1:45" ht="12.75">
      <c r="A20" s="308" t="s">
        <v>28</v>
      </c>
      <c r="B20" s="634">
        <v>262.17</v>
      </c>
      <c r="C20" s="634">
        <v>1763.8400000000001</v>
      </c>
      <c r="D20" s="634">
        <v>19671.28</v>
      </c>
      <c r="E20" s="634">
        <v>189.09</v>
      </c>
      <c r="F20" s="634">
        <v>21886.38</v>
      </c>
      <c r="G20" s="634"/>
      <c r="H20" s="634">
        <v>35693.43</v>
      </c>
      <c r="I20" s="634">
        <v>494.3</v>
      </c>
      <c r="J20" s="634">
        <v>36187.73</v>
      </c>
      <c r="K20" s="634"/>
      <c r="L20" s="634">
        <v>5641.17</v>
      </c>
      <c r="M20" s="634"/>
      <c r="N20" s="634"/>
      <c r="O20" s="634"/>
      <c r="P20" s="634"/>
      <c r="Q20" s="634"/>
      <c r="R20" s="634"/>
      <c r="S20" s="634"/>
      <c r="T20" s="634">
        <v>522.33</v>
      </c>
      <c r="U20" s="634">
        <v>114.03</v>
      </c>
      <c r="V20" s="634">
        <v>636.36</v>
      </c>
      <c r="W20" s="634"/>
      <c r="X20" s="634">
        <v>984.96</v>
      </c>
      <c r="Y20" s="634">
        <v>429.96</v>
      </c>
      <c r="Z20" s="634">
        <v>0</v>
      </c>
      <c r="AA20" s="634">
        <v>1414.92</v>
      </c>
      <c r="AB20" s="634"/>
      <c r="AC20" s="634">
        <v>113.41</v>
      </c>
      <c r="AD20" s="634">
        <v>700</v>
      </c>
      <c r="AE20" s="634">
        <v>205.27</v>
      </c>
      <c r="AF20" s="634">
        <v>1018.68</v>
      </c>
      <c r="AG20" s="634"/>
      <c r="AH20" s="634"/>
      <c r="AI20" s="634">
        <v>0</v>
      </c>
      <c r="AJ20" s="634">
        <v>0</v>
      </c>
      <c r="AK20" s="634">
        <v>0</v>
      </c>
      <c r="AL20" s="634">
        <v>0</v>
      </c>
      <c r="AM20" s="634"/>
      <c r="AN20" s="634">
        <v>0</v>
      </c>
      <c r="AO20" s="634"/>
      <c r="AP20" s="634">
        <v>66785.24</v>
      </c>
      <c r="AQ20" s="617"/>
      <c r="AR20" s="383"/>
      <c r="AS20" s="383"/>
    </row>
    <row r="21" spans="1:45" ht="12.75">
      <c r="A21" s="308" t="s">
        <v>29</v>
      </c>
      <c r="B21" s="634">
        <v>1455.7299999999998</v>
      </c>
      <c r="C21" s="634">
        <v>7853.43</v>
      </c>
      <c r="D21" s="634">
        <v>158906.9</v>
      </c>
      <c r="E21" s="634">
        <v>616.46</v>
      </c>
      <c r="F21" s="634">
        <v>168832.52</v>
      </c>
      <c r="G21" s="634"/>
      <c r="H21" s="634">
        <v>222079.38000000003</v>
      </c>
      <c r="I21" s="634">
        <v>3055.14</v>
      </c>
      <c r="J21" s="634">
        <v>225134.52000000005</v>
      </c>
      <c r="K21" s="634"/>
      <c r="L21" s="634">
        <v>23227.27</v>
      </c>
      <c r="M21" s="634"/>
      <c r="N21" s="634"/>
      <c r="O21" s="634"/>
      <c r="P21" s="634"/>
      <c r="Q21" s="634"/>
      <c r="R21" s="634"/>
      <c r="S21" s="634"/>
      <c r="T21" s="634">
        <v>3024.77</v>
      </c>
      <c r="U21" s="634">
        <v>459.08</v>
      </c>
      <c r="V21" s="634">
        <v>3483.85</v>
      </c>
      <c r="W21" s="634"/>
      <c r="X21" s="634">
        <v>2262.0299999999997</v>
      </c>
      <c r="Y21" s="634">
        <v>1986.83</v>
      </c>
      <c r="Z21" s="634">
        <v>0.02</v>
      </c>
      <c r="AA21" s="634">
        <v>4248.88</v>
      </c>
      <c r="AB21" s="634"/>
      <c r="AC21" s="634">
        <v>188.07</v>
      </c>
      <c r="AD21" s="634">
        <v>515.98</v>
      </c>
      <c r="AE21" s="634">
        <v>135.5</v>
      </c>
      <c r="AF21" s="634">
        <v>839.55</v>
      </c>
      <c r="AG21" s="634"/>
      <c r="AH21" s="634"/>
      <c r="AI21" s="634">
        <v>0</v>
      </c>
      <c r="AJ21" s="634">
        <v>0</v>
      </c>
      <c r="AK21" s="634">
        <v>0</v>
      </c>
      <c r="AL21" s="634">
        <v>0</v>
      </c>
      <c r="AM21" s="634"/>
      <c r="AN21" s="634">
        <v>0</v>
      </c>
      <c r="AO21" s="634"/>
      <c r="AP21" s="634">
        <v>425766.5900000001</v>
      </c>
      <c r="AQ21" s="617"/>
      <c r="AR21" s="383"/>
      <c r="AS21" s="383"/>
    </row>
    <row r="22" spans="1:45" ht="12.75">
      <c r="A22" s="308" t="s">
        <v>30</v>
      </c>
      <c r="B22" s="634">
        <v>708.03</v>
      </c>
      <c r="C22" s="634">
        <v>5508.62</v>
      </c>
      <c r="D22" s="634">
        <v>104716.01</v>
      </c>
      <c r="E22" s="634">
        <v>372.84000000000003</v>
      </c>
      <c r="F22" s="634">
        <v>111305.49999999999</v>
      </c>
      <c r="G22" s="634"/>
      <c r="H22" s="634">
        <v>103414.22</v>
      </c>
      <c r="I22" s="634">
        <v>1432.18</v>
      </c>
      <c r="J22" s="634">
        <v>104846.4</v>
      </c>
      <c r="K22" s="634"/>
      <c r="L22" s="634">
        <v>18263.84</v>
      </c>
      <c r="M22" s="634"/>
      <c r="N22" s="634"/>
      <c r="O22" s="634"/>
      <c r="P22" s="634"/>
      <c r="Q22" s="634"/>
      <c r="R22" s="634"/>
      <c r="S22" s="634"/>
      <c r="T22" s="634">
        <v>1124.03</v>
      </c>
      <c r="U22" s="634">
        <v>176.88</v>
      </c>
      <c r="V22" s="634">
        <v>1300.9099999999999</v>
      </c>
      <c r="W22" s="634"/>
      <c r="X22" s="634">
        <v>1479.03</v>
      </c>
      <c r="Y22" s="634">
        <v>1058.41</v>
      </c>
      <c r="Z22" s="634">
        <v>17.04</v>
      </c>
      <c r="AA22" s="634">
        <v>2554.48</v>
      </c>
      <c r="AB22" s="634"/>
      <c r="AC22" s="634">
        <v>3912.75</v>
      </c>
      <c r="AD22" s="634">
        <v>20331.24</v>
      </c>
      <c r="AE22" s="634">
        <v>444.40000000000003</v>
      </c>
      <c r="AF22" s="634">
        <v>24688.390000000003</v>
      </c>
      <c r="AG22" s="634"/>
      <c r="AH22" s="634"/>
      <c r="AI22" s="634">
        <v>0</v>
      </c>
      <c r="AJ22" s="634">
        <v>0</v>
      </c>
      <c r="AK22" s="634">
        <v>0</v>
      </c>
      <c r="AL22" s="634">
        <v>0</v>
      </c>
      <c r="AM22" s="634"/>
      <c r="AN22" s="634">
        <v>0</v>
      </c>
      <c r="AO22" s="634"/>
      <c r="AP22" s="634">
        <v>262959.51999999996</v>
      </c>
      <c r="AQ22" s="617"/>
      <c r="AR22" s="383"/>
      <c r="AS22" s="383"/>
    </row>
    <row r="23" spans="1:45" ht="13.5" thickBot="1">
      <c r="A23" s="638" t="s">
        <v>15</v>
      </c>
      <c r="B23" s="639">
        <v>9372.45</v>
      </c>
      <c r="C23" s="639">
        <v>73334.63</v>
      </c>
      <c r="D23" s="639">
        <v>1112171.47</v>
      </c>
      <c r="E23" s="639">
        <v>5698.580000000001</v>
      </c>
      <c r="F23" s="639">
        <v>1200577.1300000001</v>
      </c>
      <c r="G23" s="639"/>
      <c r="H23" s="639">
        <v>1757155.7900000003</v>
      </c>
      <c r="I23" s="639">
        <v>23999.98</v>
      </c>
      <c r="J23" s="639">
        <v>1781155.77</v>
      </c>
      <c r="K23" s="639"/>
      <c r="L23" s="639">
        <v>233972.91999999995</v>
      </c>
      <c r="M23" s="639"/>
      <c r="N23" s="639"/>
      <c r="O23" s="639"/>
      <c r="P23" s="639"/>
      <c r="Q23" s="639"/>
      <c r="R23" s="639"/>
      <c r="S23" s="639"/>
      <c r="T23" s="639">
        <v>20208.469999999998</v>
      </c>
      <c r="U23" s="639">
        <v>5973.93</v>
      </c>
      <c r="V23" s="639">
        <v>26182.399999999998</v>
      </c>
      <c r="W23" s="639"/>
      <c r="X23" s="639">
        <v>24620.6</v>
      </c>
      <c r="Y23" s="639">
        <v>23816.3</v>
      </c>
      <c r="Z23" s="639">
        <v>157.24</v>
      </c>
      <c r="AA23" s="639">
        <v>48594.14</v>
      </c>
      <c r="AB23" s="639"/>
      <c r="AC23" s="639">
        <v>21018.02</v>
      </c>
      <c r="AD23" s="639">
        <v>114329.77000000002</v>
      </c>
      <c r="AE23" s="639">
        <v>7572.050000000002</v>
      </c>
      <c r="AF23" s="639">
        <v>142919.84</v>
      </c>
      <c r="AG23" s="639"/>
      <c r="AH23" s="639"/>
      <c r="AI23" s="639">
        <v>29452.81</v>
      </c>
      <c r="AJ23" s="639">
        <v>0</v>
      </c>
      <c r="AK23" s="639">
        <v>105.1</v>
      </c>
      <c r="AL23" s="639">
        <v>29557.910000000003</v>
      </c>
      <c r="AM23" s="639"/>
      <c r="AN23" s="639">
        <v>1922.75</v>
      </c>
      <c r="AO23" s="639"/>
      <c r="AP23" s="639">
        <v>3464882.860000001</v>
      </c>
      <c r="AQ23" s="617"/>
      <c r="AR23" s="383"/>
      <c r="AS23" s="383"/>
    </row>
    <row r="24" spans="1:42" ht="15" customHeight="1" thickTop="1">
      <c r="A24" s="621"/>
      <c r="B24" s="308" t="s">
        <v>373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308" t="s">
        <v>373</v>
      </c>
      <c r="M24" s="621"/>
      <c r="N24" s="621"/>
      <c r="O24" s="621"/>
      <c r="P24" s="621"/>
      <c r="Q24" s="621"/>
      <c r="R24" s="621"/>
      <c r="S24" s="621"/>
      <c r="T24" s="621"/>
      <c r="U24" s="640"/>
      <c r="V24" s="640"/>
      <c r="W24" s="634"/>
      <c r="X24" s="640"/>
      <c r="Y24" s="640"/>
      <c r="Z24" s="640"/>
      <c r="AA24" s="640"/>
      <c r="AB24" s="621"/>
      <c r="AC24" s="308" t="s">
        <v>373</v>
      </c>
      <c r="AD24" s="621"/>
      <c r="AE24" s="621"/>
      <c r="AF24" s="640"/>
      <c r="AG24" s="621"/>
      <c r="AH24" s="621"/>
      <c r="AI24" s="621"/>
      <c r="AJ24" s="621"/>
      <c r="AK24" s="621"/>
      <c r="AL24" s="621"/>
      <c r="AM24" s="621"/>
      <c r="AN24" s="634"/>
      <c r="AO24" s="621"/>
      <c r="AP24" s="621"/>
    </row>
    <row r="25" spans="1:42" ht="12.75">
      <c r="A25" s="621"/>
      <c r="B25" s="308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40"/>
      <c r="V25" s="640"/>
      <c r="W25" s="640"/>
      <c r="X25" s="640"/>
      <c r="Y25" s="640"/>
      <c r="Z25" s="640"/>
      <c r="AA25" s="640"/>
      <c r="AB25" s="621"/>
      <c r="AC25" s="621"/>
      <c r="AD25" s="621"/>
      <c r="AE25" s="621"/>
      <c r="AF25" s="640"/>
      <c r="AG25" s="621"/>
      <c r="AH25" s="621"/>
      <c r="AI25" s="621"/>
      <c r="AJ25" s="621"/>
      <c r="AK25" s="621"/>
      <c r="AL25" s="621"/>
      <c r="AM25" s="621"/>
      <c r="AN25" s="621"/>
      <c r="AO25" s="621"/>
      <c r="AP25" s="621"/>
    </row>
    <row r="26" spans="1:42" ht="12.75">
      <c r="A26" s="641"/>
      <c r="B26" s="611" t="s">
        <v>407</v>
      </c>
      <c r="C26" s="621"/>
      <c r="D26" s="621"/>
      <c r="E26" s="621"/>
      <c r="F26" s="621"/>
      <c r="G26" s="641"/>
      <c r="H26" s="641"/>
      <c r="I26" s="641"/>
      <c r="J26" s="641"/>
      <c r="K26" s="641"/>
      <c r="L26" s="621" t="s">
        <v>409</v>
      </c>
      <c r="M26" s="621"/>
      <c r="N26" s="621"/>
      <c r="O26" s="621"/>
      <c r="P26" s="621"/>
      <c r="Q26" s="621"/>
      <c r="R26" s="621"/>
      <c r="S26" s="621"/>
      <c r="T26" s="621"/>
      <c r="U26" s="621"/>
      <c r="V26" s="641"/>
      <c r="W26" s="641"/>
      <c r="X26" s="641"/>
      <c r="Y26" s="641"/>
      <c r="Z26" s="641"/>
      <c r="AA26" s="641"/>
      <c r="AB26" s="641"/>
      <c r="AC26" s="621" t="s">
        <v>581</v>
      </c>
      <c r="AD26" s="621"/>
      <c r="AE26" s="621"/>
      <c r="AF26" s="621"/>
      <c r="AG26" s="621"/>
      <c r="AH26" s="621"/>
      <c r="AI26" s="621"/>
      <c r="AJ26" s="621"/>
      <c r="AK26" s="621"/>
      <c r="AL26" s="641"/>
      <c r="AM26" s="641"/>
      <c r="AN26" s="641"/>
      <c r="AO26" s="641"/>
      <c r="AP26" s="642"/>
    </row>
    <row r="27" spans="1:42" ht="12.75">
      <c r="A27" s="641"/>
      <c r="B27" s="611" t="s">
        <v>408</v>
      </c>
      <c r="C27" s="621"/>
      <c r="D27" s="621"/>
      <c r="E27" s="621"/>
      <c r="F27" s="621"/>
      <c r="G27" s="641"/>
      <c r="H27" s="641"/>
      <c r="I27" s="641"/>
      <c r="J27" s="641"/>
      <c r="K27" s="641"/>
      <c r="L27" s="621" t="s">
        <v>411</v>
      </c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41"/>
      <c r="Y27" s="641"/>
      <c r="Z27" s="641"/>
      <c r="AA27" s="641"/>
      <c r="AB27" s="641"/>
      <c r="AC27" s="621" t="s">
        <v>582</v>
      </c>
      <c r="AD27" s="621"/>
      <c r="AE27" s="621"/>
      <c r="AF27" s="621"/>
      <c r="AG27" s="621"/>
      <c r="AH27" s="621"/>
      <c r="AI27" s="621"/>
      <c r="AJ27" s="621"/>
      <c r="AK27" s="621"/>
      <c r="AL27" s="641"/>
      <c r="AM27" s="641"/>
      <c r="AN27" s="641"/>
      <c r="AO27" s="641"/>
      <c r="AP27" s="641"/>
    </row>
    <row r="28" spans="1:42" ht="12.75">
      <c r="A28" s="621"/>
      <c r="B28" s="611" t="s">
        <v>410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 t="s">
        <v>413</v>
      </c>
      <c r="M28" s="621"/>
      <c r="N28" s="621"/>
      <c r="O28" s="621"/>
      <c r="P28" s="621"/>
      <c r="Q28" s="621"/>
      <c r="R28" s="621"/>
      <c r="S28" s="621"/>
      <c r="T28" s="621"/>
      <c r="U28" s="621"/>
      <c r="V28" s="643"/>
      <c r="W28" s="643"/>
      <c r="X28" s="643"/>
      <c r="Y28" s="643"/>
      <c r="Z28" s="643"/>
      <c r="AA28" s="643"/>
      <c r="AB28" s="643"/>
      <c r="AC28" s="621" t="s">
        <v>583</v>
      </c>
      <c r="AD28" s="621"/>
      <c r="AE28" s="621"/>
      <c r="AF28" s="621"/>
      <c r="AG28" s="621"/>
      <c r="AH28" s="621"/>
      <c r="AI28" s="621"/>
      <c r="AJ28" s="621"/>
      <c r="AK28" s="621"/>
      <c r="AL28" s="621"/>
      <c r="AM28" s="621"/>
      <c r="AN28" s="621"/>
      <c r="AO28" s="621"/>
      <c r="AP28" s="621"/>
    </row>
    <row r="29" spans="1:42" ht="12.75">
      <c r="A29" s="621"/>
      <c r="B29" s="621" t="s">
        <v>412</v>
      </c>
      <c r="C29" s="621"/>
      <c r="D29" s="621"/>
      <c r="E29" s="621"/>
      <c r="F29" s="621"/>
      <c r="G29" s="621"/>
      <c r="H29" s="621"/>
      <c r="I29" s="621"/>
      <c r="J29" s="621"/>
      <c r="K29" s="621"/>
      <c r="L29" s="621" t="s">
        <v>415</v>
      </c>
      <c r="M29" s="621"/>
      <c r="N29" s="621"/>
      <c r="O29" s="621"/>
      <c r="P29" s="621"/>
      <c r="Q29" s="621"/>
      <c r="R29" s="621"/>
      <c r="S29" s="621"/>
      <c r="T29" s="621"/>
      <c r="U29" s="621"/>
      <c r="V29" s="621"/>
      <c r="W29" s="644"/>
      <c r="X29" s="645"/>
      <c r="Y29" s="645"/>
      <c r="Z29" s="645"/>
      <c r="AA29" s="645"/>
      <c r="AB29" s="645"/>
      <c r="AC29" s="621" t="s">
        <v>584</v>
      </c>
      <c r="AD29" s="621"/>
      <c r="AE29" s="621"/>
      <c r="AF29" s="621"/>
      <c r="AG29" s="621"/>
      <c r="AH29" s="621"/>
      <c r="AI29" s="621"/>
      <c r="AJ29" s="621"/>
      <c r="AK29" s="621"/>
      <c r="AL29" s="621"/>
      <c r="AM29" s="621"/>
      <c r="AN29" s="621"/>
      <c r="AO29" s="621"/>
      <c r="AP29" s="646"/>
    </row>
    <row r="30" spans="1:42" ht="12.75">
      <c r="A30" s="621"/>
      <c r="B30" s="611" t="s">
        <v>414</v>
      </c>
      <c r="C30" s="621"/>
      <c r="D30" s="621"/>
      <c r="E30" s="621"/>
      <c r="F30" s="621"/>
      <c r="G30" s="621"/>
      <c r="H30" s="621"/>
      <c r="I30" s="621"/>
      <c r="J30" s="621"/>
      <c r="K30" s="621"/>
      <c r="L30" s="621" t="s">
        <v>580</v>
      </c>
      <c r="M30" s="621"/>
      <c r="N30" s="621"/>
      <c r="O30" s="621"/>
      <c r="P30" s="621"/>
      <c r="Q30" s="621"/>
      <c r="R30" s="621"/>
      <c r="S30" s="621"/>
      <c r="T30" s="621"/>
      <c r="U30" s="621"/>
      <c r="V30" s="621"/>
      <c r="W30" s="644"/>
      <c r="X30" s="645"/>
      <c r="Y30" s="645"/>
      <c r="Z30" s="645"/>
      <c r="AA30" s="645"/>
      <c r="AB30" s="645"/>
      <c r="AC30" s="621"/>
      <c r="AD30" s="621"/>
      <c r="AE30" s="621"/>
      <c r="AF30" s="621"/>
      <c r="AG30" s="621"/>
      <c r="AH30" s="621"/>
      <c r="AI30" s="621"/>
      <c r="AJ30" s="621"/>
      <c r="AK30" s="621"/>
      <c r="AL30" s="621"/>
      <c r="AM30" s="621"/>
      <c r="AN30" s="621"/>
      <c r="AO30" s="621"/>
      <c r="AP30" s="641"/>
    </row>
    <row r="31" spans="1:42" ht="12.75">
      <c r="A31" s="621"/>
      <c r="B31" s="621" t="s">
        <v>416</v>
      </c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  <c r="AB31" s="621"/>
      <c r="AC31" s="621"/>
      <c r="AD31" s="621"/>
      <c r="AE31" s="621"/>
      <c r="AF31" s="621"/>
      <c r="AG31" s="621"/>
      <c r="AH31" s="621"/>
      <c r="AI31" s="621"/>
      <c r="AJ31" s="621"/>
      <c r="AK31" s="621"/>
      <c r="AL31" s="621"/>
      <c r="AM31" s="621"/>
      <c r="AN31" s="621"/>
      <c r="AO31" s="621"/>
      <c r="AP31" s="621"/>
    </row>
    <row r="32" spans="1:42" ht="12.75">
      <c r="A32" s="621"/>
      <c r="B32" s="621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1"/>
      <c r="AA32" s="621"/>
      <c r="AB32" s="621"/>
      <c r="AC32" s="621"/>
      <c r="AD32" s="621"/>
      <c r="AE32" s="621"/>
      <c r="AF32" s="621"/>
      <c r="AG32" s="621"/>
      <c r="AH32" s="621"/>
      <c r="AI32" s="621"/>
      <c r="AJ32" s="621"/>
      <c r="AK32" s="621"/>
      <c r="AL32" s="621"/>
      <c r="AM32" s="621"/>
      <c r="AN32" s="621"/>
      <c r="AO32" s="621"/>
      <c r="AP32" s="621"/>
    </row>
    <row r="33" spans="1:42" ht="12.75">
      <c r="A33" s="641"/>
      <c r="B33" s="641"/>
      <c r="C33" s="641"/>
      <c r="D33" s="641"/>
      <c r="E33" s="641"/>
      <c r="F33" s="641"/>
      <c r="G33" s="641"/>
      <c r="H33" s="641"/>
      <c r="I33" s="641"/>
      <c r="J33" s="641"/>
      <c r="K33" s="641"/>
      <c r="L33" s="621"/>
      <c r="M33" s="641"/>
      <c r="N33" s="641"/>
      <c r="O33" s="641"/>
      <c r="P33" s="641"/>
      <c r="Q33" s="641"/>
      <c r="R33" s="641"/>
      <c r="S33" s="641"/>
      <c r="T33" s="641"/>
      <c r="U33" s="641"/>
      <c r="V33" s="641"/>
      <c r="W33" s="641"/>
      <c r="X33" s="641"/>
      <c r="Y33" s="641"/>
      <c r="Z33" s="641"/>
      <c r="AA33" s="641"/>
      <c r="AB33" s="641"/>
      <c r="AC33" s="647"/>
      <c r="AD33" s="641"/>
      <c r="AE33" s="641"/>
      <c r="AF33" s="641"/>
      <c r="AG33" s="641"/>
      <c r="AH33" s="641"/>
      <c r="AI33" s="621"/>
      <c r="AJ33" s="621"/>
      <c r="AK33" s="621"/>
      <c r="AL33" s="621"/>
      <c r="AM33" s="621"/>
      <c r="AN33" s="621"/>
      <c r="AO33" s="621"/>
      <c r="AP33" s="648"/>
    </row>
    <row r="34" spans="2:42" ht="12.75">
      <c r="B34" s="649"/>
      <c r="C34" s="649"/>
      <c r="D34" s="649"/>
      <c r="E34" s="649"/>
      <c r="F34" s="649"/>
      <c r="G34" s="649"/>
      <c r="H34" s="649"/>
      <c r="I34" s="649"/>
      <c r="J34" s="649"/>
      <c r="K34" s="649"/>
      <c r="L34" s="649"/>
      <c r="M34" s="649"/>
      <c r="N34" s="649"/>
      <c r="O34" s="649"/>
      <c r="P34" s="649"/>
      <c r="Q34" s="649"/>
      <c r="R34" s="649"/>
      <c r="S34" s="649"/>
      <c r="T34" s="649"/>
      <c r="U34" s="649"/>
      <c r="V34" s="649"/>
      <c r="W34" s="649"/>
      <c r="X34" s="649"/>
      <c r="Y34" s="649"/>
      <c r="Z34" s="649"/>
      <c r="AA34" s="649"/>
      <c r="AB34" s="649"/>
      <c r="AC34" s="649"/>
      <c r="AD34" s="649"/>
      <c r="AE34" s="649"/>
      <c r="AF34" s="649"/>
      <c r="AG34" s="649"/>
      <c r="AH34" s="649"/>
      <c r="AI34" s="649"/>
      <c r="AJ34" s="649"/>
      <c r="AK34" s="649"/>
      <c r="AL34" s="649"/>
      <c r="AM34" s="649"/>
      <c r="AN34" s="649"/>
      <c r="AO34" s="649"/>
      <c r="AP34" s="649"/>
    </row>
    <row r="35" spans="2:42" ht="12.75">
      <c r="B35" s="650"/>
      <c r="C35" s="650"/>
      <c r="D35" s="650"/>
      <c r="E35" s="650"/>
      <c r="F35" s="650"/>
      <c r="G35" s="650"/>
      <c r="H35" s="650"/>
      <c r="I35" s="650"/>
      <c r="J35" s="650"/>
      <c r="K35" s="650"/>
      <c r="L35" s="650"/>
      <c r="M35" s="650"/>
      <c r="N35" s="650"/>
      <c r="O35" s="650"/>
      <c r="P35" s="650"/>
      <c r="Q35" s="650"/>
      <c r="R35" s="650"/>
      <c r="S35" s="650"/>
      <c r="T35" s="650"/>
      <c r="U35" s="650"/>
      <c r="V35" s="650"/>
      <c r="W35" s="650"/>
      <c r="X35" s="650"/>
      <c r="Y35" s="650"/>
      <c r="Z35" s="650"/>
      <c r="AA35" s="650"/>
      <c r="AB35" s="650"/>
      <c r="AC35" s="650"/>
      <c r="AD35" s="650"/>
      <c r="AE35" s="650"/>
      <c r="AF35" s="650"/>
      <c r="AG35" s="650"/>
      <c r="AH35" s="650"/>
      <c r="AI35" s="650"/>
      <c r="AJ35" s="650"/>
      <c r="AK35" s="650"/>
      <c r="AL35" s="650"/>
      <c r="AM35" s="650"/>
      <c r="AN35" s="650"/>
      <c r="AO35" s="650"/>
      <c r="AP35" s="650"/>
    </row>
    <row r="36" spans="2:42" ht="12.75">
      <c r="B36" s="650"/>
      <c r="C36" s="650"/>
      <c r="D36" s="650"/>
      <c r="E36" s="650"/>
      <c r="F36" s="650"/>
      <c r="G36" s="650"/>
      <c r="H36" s="650"/>
      <c r="I36" s="650"/>
      <c r="J36" s="650"/>
      <c r="K36" s="650"/>
      <c r="L36" s="650"/>
      <c r="M36" s="650"/>
      <c r="N36" s="650"/>
      <c r="O36" s="650"/>
      <c r="P36" s="650"/>
      <c r="Q36" s="650"/>
      <c r="R36" s="650"/>
      <c r="S36" s="650"/>
      <c r="T36" s="650"/>
      <c r="U36" s="650"/>
      <c r="V36" s="650"/>
      <c r="W36" s="650"/>
      <c r="X36" s="650"/>
      <c r="Y36" s="650"/>
      <c r="Z36" s="650"/>
      <c r="AA36" s="650"/>
      <c r="AB36" s="650"/>
      <c r="AC36" s="650"/>
      <c r="AD36" s="650"/>
      <c r="AE36" s="650"/>
      <c r="AF36" s="650"/>
      <c r="AG36" s="650"/>
      <c r="AH36" s="650"/>
      <c r="AI36" s="650"/>
      <c r="AJ36" s="650"/>
      <c r="AK36" s="650"/>
      <c r="AL36" s="650"/>
      <c r="AM36" s="650"/>
      <c r="AN36" s="650"/>
      <c r="AO36" s="650"/>
      <c r="AP36" s="650"/>
    </row>
  </sheetData>
  <sheetProtection password="8870" sheet="1"/>
  <mergeCells count="17">
    <mergeCell ref="AP6:AP7"/>
    <mergeCell ref="A5:A7"/>
    <mergeCell ref="B5:I5"/>
    <mergeCell ref="T5:X5"/>
    <mergeCell ref="B6:F6"/>
    <mergeCell ref="AD3:AN3"/>
    <mergeCell ref="H6:J6"/>
    <mergeCell ref="T6:V6"/>
    <mergeCell ref="AD5:AP5"/>
    <mergeCell ref="B2:I2"/>
    <mergeCell ref="L2:Y2"/>
    <mergeCell ref="AD2:AN2"/>
    <mergeCell ref="B3:I3"/>
    <mergeCell ref="L3:Y3"/>
    <mergeCell ref="AI6:AL6"/>
    <mergeCell ref="AC6:AF6"/>
    <mergeCell ref="X6:AA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r:id="rId1"/>
  <colBreaks count="2" manualBreakCount="2">
    <brk id="11" max="65535" man="1"/>
    <brk id="28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/>
  </sheetPr>
  <dimension ref="A1:BR55"/>
  <sheetViews>
    <sheetView showGridLines="0" workbookViewId="0" topLeftCell="A1">
      <selection activeCell="A4" sqref="A4"/>
    </sheetView>
  </sheetViews>
  <sheetFormatPr defaultColWidth="11.57421875" defaultRowHeight="12.75" outlineLevelCol="1"/>
  <cols>
    <col min="1" max="1" width="19.7109375" style="715" customWidth="1"/>
    <col min="2" max="2" width="12.28125" style="715" customWidth="1"/>
    <col min="3" max="3" width="1.1484375" style="715" customWidth="1"/>
    <col min="4" max="4" width="12.28125" style="715" customWidth="1"/>
    <col min="5" max="5" width="0.71875" style="715" customWidth="1"/>
    <col min="6" max="6" width="12.28125" style="715" customWidth="1"/>
    <col min="7" max="9" width="12.28125" style="715" customWidth="1" outlineLevel="1"/>
    <col min="10" max="10" width="1.1484375" style="715" customWidth="1" outlineLevel="1"/>
    <col min="11" max="12" width="12.28125" style="715" customWidth="1" outlineLevel="1"/>
    <col min="13" max="13" width="2.28125" style="715" customWidth="1" outlineLevel="1"/>
    <col min="14" max="14" width="12.28125" style="715" customWidth="1" outlineLevel="1"/>
    <col min="15" max="15" width="2.7109375" style="715" customWidth="1" outlineLevel="1"/>
    <col min="16" max="19" width="12.28125" style="715" customWidth="1" outlineLevel="1"/>
    <col min="20" max="20" width="0.5625" style="715" customWidth="1" outlineLevel="1"/>
    <col min="21" max="22" width="0.85546875" style="715" customWidth="1" outlineLevel="1"/>
    <col min="23" max="23" width="13.140625" style="715" hidden="1" customWidth="1" outlineLevel="1"/>
    <col min="24" max="24" width="1.8515625" style="715" customWidth="1" outlineLevel="1"/>
    <col min="25" max="25" width="12.28125" style="715" customWidth="1" outlineLevel="1"/>
    <col min="26" max="26" width="1.8515625" style="715" customWidth="1" outlineLevel="1"/>
    <col min="27" max="27" width="12.28125" style="715" customWidth="1" outlineLevel="1"/>
    <col min="28" max="28" width="12.28125" style="715" customWidth="1" outlineLevel="1" collapsed="1"/>
    <col min="29" max="31" width="12.28125" style="715" customWidth="1" outlineLevel="1"/>
    <col min="32" max="32" width="0.71875" style="715" customWidth="1" outlineLevel="1"/>
    <col min="33" max="33" width="0.85546875" style="715" customWidth="1" outlineLevel="1"/>
    <col min="34" max="34" width="10.57421875" style="715" hidden="1" customWidth="1" outlineLevel="1"/>
    <col min="35" max="38" width="12.28125" style="715" customWidth="1" outlineLevel="1"/>
    <col min="39" max="39" width="9.7109375" style="715" hidden="1" customWidth="1" outlineLevel="1"/>
    <col min="40" max="40" width="9.140625" style="715" customWidth="1" outlineLevel="1"/>
    <col min="41" max="41" width="12.28125" style="715" customWidth="1" outlineLevel="1"/>
    <col min="42" max="42" width="1.28515625" style="715" customWidth="1" outlineLevel="1"/>
    <col min="43" max="43" width="16.00390625" style="715" customWidth="1" outlineLevel="1"/>
    <col min="44" max="44" width="1.7109375" style="715" customWidth="1" outlineLevel="1"/>
    <col min="45" max="45" width="0.71875" style="715" customWidth="1" outlineLevel="1"/>
    <col min="46" max="46" width="15.7109375" style="715" customWidth="1" outlineLevel="1"/>
    <col min="47" max="47" width="1.7109375" style="715" customWidth="1"/>
    <col min="48" max="48" width="12.8515625" style="715" customWidth="1"/>
    <col min="49" max="49" width="1.7109375" style="715" customWidth="1"/>
    <col min="50" max="50" width="12.57421875" style="715" customWidth="1"/>
    <col min="51" max="69" width="9.00390625" style="715" customWidth="1"/>
    <col min="70" max="70" width="11.57421875" style="715" customWidth="1"/>
    <col min="71" max="16384" width="11.57421875" style="342" customWidth="1"/>
  </cols>
  <sheetData>
    <row r="1" spans="1:70" s="946" customFormat="1" ht="12.75">
      <c r="A1" s="965"/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965"/>
      <c r="Q1" s="965"/>
      <c r="R1" s="965"/>
      <c r="S1" s="965"/>
      <c r="T1" s="965"/>
      <c r="U1" s="965"/>
      <c r="V1" s="965"/>
      <c r="W1" s="965"/>
      <c r="X1" s="965"/>
      <c r="Y1" s="965"/>
      <c r="Z1" s="965"/>
      <c r="AA1" s="965"/>
      <c r="AB1" s="965"/>
      <c r="AC1" s="965"/>
      <c r="AD1" s="965"/>
      <c r="AE1" s="965"/>
      <c r="AF1" s="965"/>
      <c r="AG1" s="965"/>
      <c r="AH1" s="965"/>
      <c r="AI1" s="965"/>
      <c r="AJ1" s="965"/>
      <c r="AK1" s="965"/>
      <c r="AL1" s="965"/>
      <c r="AM1" s="965"/>
      <c r="AN1" s="965"/>
      <c r="AO1" s="965"/>
      <c r="AP1" s="965"/>
      <c r="AQ1" s="965"/>
      <c r="AR1" s="965"/>
      <c r="AS1" s="965"/>
      <c r="AT1" s="965"/>
      <c r="AU1" s="965"/>
      <c r="AV1" s="965"/>
      <c r="AW1" s="965"/>
      <c r="AX1" s="965"/>
      <c r="AY1" s="965"/>
      <c r="AZ1" s="965"/>
      <c r="BA1" s="965"/>
      <c r="BB1" s="965"/>
      <c r="BC1" s="965"/>
      <c r="BD1" s="965"/>
      <c r="BE1" s="965"/>
      <c r="BF1" s="965"/>
      <c r="BG1" s="965"/>
      <c r="BH1" s="965"/>
      <c r="BI1" s="965"/>
      <c r="BJ1" s="965"/>
      <c r="BK1" s="965"/>
      <c r="BL1" s="965"/>
      <c r="BM1" s="965"/>
      <c r="BN1" s="965"/>
      <c r="BO1" s="965"/>
      <c r="BP1" s="965"/>
      <c r="BQ1" s="965"/>
      <c r="BR1" s="965"/>
    </row>
    <row r="2" spans="1:50" ht="12.75">
      <c r="A2" s="792"/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792"/>
      <c r="AB2" s="792"/>
      <c r="AC2" s="792"/>
      <c r="AD2" s="792"/>
      <c r="AE2" s="792"/>
      <c r="AF2" s="792"/>
      <c r="AG2" s="792"/>
      <c r="AH2" s="792"/>
      <c r="AI2" s="792"/>
      <c r="AJ2" s="792"/>
      <c r="AK2" s="792"/>
      <c r="AL2" s="792"/>
      <c r="AM2" s="792"/>
      <c r="AN2" s="792"/>
      <c r="AO2" s="792"/>
      <c r="AP2" s="792"/>
      <c r="AQ2" s="792"/>
      <c r="AR2" s="792"/>
      <c r="AS2" s="792"/>
      <c r="AT2" s="792"/>
      <c r="AU2" s="792"/>
      <c r="AV2" s="792"/>
      <c r="AW2" s="792"/>
      <c r="AX2" s="792"/>
    </row>
    <row r="3" spans="1:70" ht="12.75" customHeight="1">
      <c r="A3" s="793"/>
      <c r="B3" s="1054" t="s">
        <v>261</v>
      </c>
      <c r="C3" s="1054"/>
      <c r="D3" s="1054"/>
      <c r="E3" s="1054"/>
      <c r="F3" s="1054"/>
      <c r="G3" s="1054"/>
      <c r="H3" s="1054"/>
      <c r="I3" s="1054"/>
      <c r="J3" s="794"/>
      <c r="K3" s="1080" t="s">
        <v>261</v>
      </c>
      <c r="L3" s="1080"/>
      <c r="M3" s="1080"/>
      <c r="N3" s="1080"/>
      <c r="O3" s="1080"/>
      <c r="P3" s="1080"/>
      <c r="Q3" s="1080"/>
      <c r="R3" s="1080"/>
      <c r="S3" s="1080"/>
      <c r="T3" s="794"/>
      <c r="U3" s="794"/>
      <c r="V3" s="794"/>
      <c r="W3" s="1080" t="s">
        <v>261</v>
      </c>
      <c r="X3" s="1080"/>
      <c r="Y3" s="1080"/>
      <c r="Z3" s="1080"/>
      <c r="AA3" s="1080"/>
      <c r="AB3" s="1080"/>
      <c r="AC3" s="1080"/>
      <c r="AD3" s="1080"/>
      <c r="AE3" s="1080"/>
      <c r="AF3" s="1080" t="s">
        <v>261</v>
      </c>
      <c r="AG3" s="1080"/>
      <c r="AH3" s="1080"/>
      <c r="AI3" s="1080"/>
      <c r="AJ3" s="1080"/>
      <c r="AK3" s="1080"/>
      <c r="AL3" s="1080"/>
      <c r="AM3" s="1080"/>
      <c r="AN3" s="1080"/>
      <c r="AO3" s="1080"/>
      <c r="AP3" s="1080" t="s">
        <v>261</v>
      </c>
      <c r="AQ3" s="1080"/>
      <c r="AR3" s="1080"/>
      <c r="AS3" s="1080"/>
      <c r="AT3" s="1080"/>
      <c r="AU3" s="1080"/>
      <c r="AV3" s="1080"/>
      <c r="AW3" s="1080"/>
      <c r="AX3" s="1080"/>
      <c r="AY3" s="717"/>
      <c r="AZ3" s="717"/>
      <c r="BA3" s="717"/>
      <c r="BB3" s="717"/>
      <c r="BC3" s="717"/>
      <c r="BD3" s="717"/>
      <c r="BE3" s="717"/>
      <c r="BF3" s="717"/>
      <c r="BG3" s="717"/>
      <c r="BH3" s="717"/>
      <c r="BI3" s="717"/>
      <c r="BJ3" s="717"/>
      <c r="BK3" s="717"/>
      <c r="BL3" s="717"/>
      <c r="BM3" s="717"/>
      <c r="BN3" s="717"/>
      <c r="BO3" s="717"/>
      <c r="BP3" s="717"/>
      <c r="BQ3" s="717"/>
      <c r="BR3" s="717"/>
    </row>
    <row r="4" spans="1:70" ht="26.25" customHeight="1">
      <c r="A4" s="792"/>
      <c r="B4" s="1054" t="s">
        <v>575</v>
      </c>
      <c r="C4" s="1054"/>
      <c r="D4" s="1054"/>
      <c r="E4" s="1054"/>
      <c r="F4" s="1054"/>
      <c r="G4" s="1054"/>
      <c r="H4" s="1054"/>
      <c r="I4" s="1054"/>
      <c r="J4" s="1054" t="s">
        <v>576</v>
      </c>
      <c r="K4" s="1054"/>
      <c r="L4" s="1054"/>
      <c r="M4" s="1054"/>
      <c r="N4" s="1054"/>
      <c r="O4" s="1054"/>
      <c r="P4" s="1054"/>
      <c r="Q4" s="1054"/>
      <c r="R4" s="1054"/>
      <c r="S4" s="1054"/>
      <c r="T4" s="795"/>
      <c r="U4" s="795"/>
      <c r="V4" s="788"/>
      <c r="W4" s="1054" t="s">
        <v>576</v>
      </c>
      <c r="X4" s="1054"/>
      <c r="Y4" s="1054"/>
      <c r="Z4" s="1054"/>
      <c r="AA4" s="1054"/>
      <c r="AB4" s="1054"/>
      <c r="AC4" s="1054"/>
      <c r="AD4" s="1054"/>
      <c r="AE4" s="1054"/>
      <c r="AF4" s="795"/>
      <c r="AG4" s="1054" t="s">
        <v>576</v>
      </c>
      <c r="AH4" s="1054"/>
      <c r="AI4" s="1054"/>
      <c r="AJ4" s="1054"/>
      <c r="AK4" s="1054"/>
      <c r="AL4" s="1054"/>
      <c r="AM4" s="1054"/>
      <c r="AN4" s="1054"/>
      <c r="AO4" s="1054"/>
      <c r="AP4" s="1054" t="s">
        <v>576</v>
      </c>
      <c r="AQ4" s="1054"/>
      <c r="AR4" s="1054"/>
      <c r="AS4" s="1054"/>
      <c r="AT4" s="1054"/>
      <c r="AU4" s="1054"/>
      <c r="AV4" s="1054"/>
      <c r="AW4" s="1054"/>
      <c r="AX4" s="1054"/>
      <c r="AY4" s="718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  <c r="BK4" s="342"/>
      <c r="BL4" s="342"/>
      <c r="BM4" s="342"/>
      <c r="BN4" s="342"/>
      <c r="BO4" s="342"/>
      <c r="BP4" s="342"/>
      <c r="BQ4" s="342"/>
      <c r="BR4" s="342"/>
    </row>
    <row r="5" spans="1:70" ht="19.5" customHeight="1" thickBot="1">
      <c r="A5" s="719"/>
      <c r="B5" s="719"/>
      <c r="C5" s="719"/>
      <c r="D5" s="719"/>
      <c r="E5" s="719"/>
      <c r="F5" s="719"/>
      <c r="G5" s="719"/>
      <c r="H5" s="719"/>
      <c r="I5" s="720" t="s">
        <v>12</v>
      </c>
      <c r="J5" s="719"/>
      <c r="K5" s="721"/>
      <c r="L5" s="721"/>
      <c r="M5" s="721"/>
      <c r="N5" s="721"/>
      <c r="O5" s="721"/>
      <c r="P5" s="720"/>
      <c r="Q5" s="722"/>
      <c r="R5" s="722"/>
      <c r="S5" s="720" t="s">
        <v>12</v>
      </c>
      <c r="T5" s="722"/>
      <c r="U5" s="722"/>
      <c r="V5" s="720"/>
      <c r="W5" s="723"/>
      <c r="X5" s="723"/>
      <c r="Y5" s="720"/>
      <c r="Z5" s="720"/>
      <c r="AA5" s="723"/>
      <c r="AB5" s="723"/>
      <c r="AC5" s="723"/>
      <c r="AD5" s="723"/>
      <c r="AE5" s="720" t="s">
        <v>12</v>
      </c>
      <c r="AF5" s="720"/>
      <c r="AG5" s="720"/>
      <c r="AH5" s="723"/>
      <c r="AI5" s="723"/>
      <c r="AJ5" s="723"/>
      <c r="AK5" s="723"/>
      <c r="AL5" s="723"/>
      <c r="AM5" s="722"/>
      <c r="AN5" s="722"/>
      <c r="AO5" s="720" t="s">
        <v>12</v>
      </c>
      <c r="AP5" s="720"/>
      <c r="AQ5" s="719"/>
      <c r="AR5" s="719"/>
      <c r="AS5" s="719"/>
      <c r="AT5" s="719"/>
      <c r="AU5" s="719"/>
      <c r="AV5" s="719"/>
      <c r="AW5" s="719"/>
      <c r="AX5" s="720" t="s">
        <v>12</v>
      </c>
      <c r="AY5" s="717"/>
      <c r="AZ5" s="717"/>
      <c r="BA5" s="717"/>
      <c r="BB5" s="717"/>
      <c r="BC5" s="717"/>
      <c r="BD5" s="717"/>
      <c r="BE5" s="717"/>
      <c r="BF5" s="717"/>
      <c r="BG5" s="717"/>
      <c r="BH5" s="717"/>
      <c r="BI5" s="717"/>
      <c r="BJ5" s="717"/>
      <c r="BK5" s="717"/>
      <c r="BL5" s="717"/>
      <c r="BM5" s="717"/>
      <c r="BN5" s="717"/>
      <c r="BO5" s="717"/>
      <c r="BP5" s="717"/>
      <c r="BQ5" s="717"/>
      <c r="BR5" s="717"/>
    </row>
    <row r="6" spans="1:70" ht="27.75" customHeight="1" thickBot="1" thickTop="1">
      <c r="A6" s="351"/>
      <c r="B6" s="1081" t="s">
        <v>326</v>
      </c>
      <c r="C6" s="1081"/>
      <c r="D6" s="1081"/>
      <c r="E6" s="1081"/>
      <c r="F6" s="1081"/>
      <c r="G6" s="1081"/>
      <c r="H6" s="1081"/>
      <c r="I6" s="1081"/>
      <c r="J6" s="1081" t="s">
        <v>326</v>
      </c>
      <c r="K6" s="1081"/>
      <c r="L6" s="1081"/>
      <c r="M6" s="1081"/>
      <c r="N6" s="1081"/>
      <c r="O6" s="1081"/>
      <c r="P6" s="1081"/>
      <c r="Q6" s="1081"/>
      <c r="R6" s="1081"/>
      <c r="S6" s="1081"/>
      <c r="T6" s="724"/>
      <c r="U6" s="724"/>
      <c r="V6" s="725"/>
      <c r="W6" s="1081" t="s">
        <v>326</v>
      </c>
      <c r="X6" s="1081"/>
      <c r="Y6" s="1081"/>
      <c r="Z6" s="1081"/>
      <c r="AA6" s="1081"/>
      <c r="AB6" s="1081"/>
      <c r="AC6" s="1081"/>
      <c r="AD6" s="1081"/>
      <c r="AE6" s="1081"/>
      <c r="AF6" s="724"/>
      <c r="AG6" s="1081" t="s">
        <v>326</v>
      </c>
      <c r="AH6" s="1081"/>
      <c r="AI6" s="1081"/>
      <c r="AJ6" s="1081"/>
      <c r="AK6" s="1081"/>
      <c r="AL6" s="1081"/>
      <c r="AM6" s="1081"/>
      <c r="AN6" s="1081"/>
      <c r="AO6" s="1081"/>
      <c r="AP6" s="1081" t="s">
        <v>326</v>
      </c>
      <c r="AQ6" s="1081"/>
      <c r="AR6" s="1081"/>
      <c r="AS6" s="1081"/>
      <c r="AT6" s="1081"/>
      <c r="AU6" s="1081"/>
      <c r="AV6" s="1081"/>
      <c r="AW6" s="1081"/>
      <c r="AX6" s="1081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</row>
    <row r="7" spans="1:70" ht="45.75" customHeight="1" thickTop="1">
      <c r="A7" s="1082" t="s">
        <v>52</v>
      </c>
      <c r="B7" s="727" t="s">
        <v>327</v>
      </c>
      <c r="C7" s="728"/>
      <c r="D7" s="727" t="s">
        <v>328</v>
      </c>
      <c r="E7" s="726"/>
      <c r="F7" s="1083" t="s">
        <v>417</v>
      </c>
      <c r="G7" s="1083"/>
      <c r="H7" s="1083"/>
      <c r="I7" s="1083"/>
      <c r="J7" s="726"/>
      <c r="K7" s="1083" t="s">
        <v>418</v>
      </c>
      <c r="L7" s="1083"/>
      <c r="M7" s="1083"/>
      <c r="N7" s="1083"/>
      <c r="O7" s="726"/>
      <c r="P7" s="1083" t="s">
        <v>419</v>
      </c>
      <c r="Q7" s="1083"/>
      <c r="R7" s="1083"/>
      <c r="S7" s="1083"/>
      <c r="T7" s="696"/>
      <c r="U7" s="726"/>
      <c r="V7" s="726"/>
      <c r="W7" s="691"/>
      <c r="X7" s="726"/>
      <c r="Y7" s="726" t="s">
        <v>420</v>
      </c>
      <c r="Z7" s="726"/>
      <c r="AA7" s="1083" t="s">
        <v>406</v>
      </c>
      <c r="AB7" s="1083"/>
      <c r="AC7" s="1083"/>
      <c r="AD7" s="1083"/>
      <c r="AE7" s="1083"/>
      <c r="AF7" s="726"/>
      <c r="AG7" s="726"/>
      <c r="AH7" s="1083" t="s">
        <v>421</v>
      </c>
      <c r="AI7" s="1083"/>
      <c r="AJ7" s="1083"/>
      <c r="AK7" s="1083"/>
      <c r="AL7" s="1083"/>
      <c r="AM7" s="1083"/>
      <c r="AN7" s="1083"/>
      <c r="AO7" s="1083"/>
      <c r="AP7" s="726"/>
      <c r="AQ7" s="691" t="s">
        <v>422</v>
      </c>
      <c r="AR7" s="726"/>
      <c r="AS7" s="726"/>
      <c r="AT7" s="691" t="s">
        <v>423</v>
      </c>
      <c r="AU7" s="726"/>
      <c r="AV7" s="726" t="s">
        <v>341</v>
      </c>
      <c r="AW7" s="726"/>
      <c r="AX7" s="726" t="s">
        <v>15</v>
      </c>
      <c r="AY7" s="696"/>
      <c r="AZ7" s="696"/>
      <c r="BA7" s="696"/>
      <c r="BB7" s="696"/>
      <c r="BC7" s="696"/>
      <c r="BD7" s="696"/>
      <c r="BE7" s="696"/>
      <c r="BF7" s="696"/>
      <c r="BG7" s="696"/>
      <c r="BH7" s="696"/>
      <c r="BI7" s="696"/>
      <c r="BJ7" s="696"/>
      <c r="BK7" s="696"/>
      <c r="BL7" s="696"/>
      <c r="BM7" s="696"/>
      <c r="BN7" s="696"/>
      <c r="BO7" s="696"/>
      <c r="BP7" s="696"/>
      <c r="BQ7" s="696"/>
      <c r="BR7" s="696"/>
    </row>
    <row r="8" spans="1:70" ht="12.75">
      <c r="A8" s="1083"/>
      <c r="B8" s="691" t="s">
        <v>342</v>
      </c>
      <c r="C8" s="726"/>
      <c r="D8" s="691" t="s">
        <v>343</v>
      </c>
      <c r="E8" s="726"/>
      <c r="F8" s="691" t="s">
        <v>344</v>
      </c>
      <c r="G8" s="729" t="s">
        <v>345</v>
      </c>
      <c r="H8" s="691" t="s">
        <v>347</v>
      </c>
      <c r="I8" s="691" t="s">
        <v>349</v>
      </c>
      <c r="J8" s="726"/>
      <c r="K8" s="691" t="s">
        <v>352</v>
      </c>
      <c r="L8" s="691" t="s">
        <v>353</v>
      </c>
      <c r="M8" s="691"/>
      <c r="N8" s="691" t="s">
        <v>349</v>
      </c>
      <c r="O8" s="726"/>
      <c r="P8" s="692" t="s">
        <v>357</v>
      </c>
      <c r="Q8" s="730" t="s">
        <v>358</v>
      </c>
      <c r="R8" s="692" t="s">
        <v>298</v>
      </c>
      <c r="S8" s="691" t="s">
        <v>349</v>
      </c>
      <c r="T8" s="691"/>
      <c r="U8" s="726"/>
      <c r="V8" s="726"/>
      <c r="W8" s="691"/>
      <c r="X8" s="726"/>
      <c r="Y8" s="731" t="s">
        <v>361</v>
      </c>
      <c r="Z8" s="732"/>
      <c r="AA8" s="691" t="s">
        <v>363</v>
      </c>
      <c r="AB8" s="729" t="s">
        <v>364</v>
      </c>
      <c r="AC8" s="729" t="s">
        <v>365</v>
      </c>
      <c r="AD8" s="729" t="s">
        <v>298</v>
      </c>
      <c r="AE8" s="691" t="s">
        <v>349</v>
      </c>
      <c r="AF8" s="691"/>
      <c r="AG8" s="691"/>
      <c r="AH8" s="733" t="s">
        <v>424</v>
      </c>
      <c r="AI8" s="691" t="s">
        <v>366</v>
      </c>
      <c r="AJ8" s="691" t="s">
        <v>367</v>
      </c>
      <c r="AK8" s="691" t="s">
        <v>368</v>
      </c>
      <c r="AL8" s="691" t="s">
        <v>369</v>
      </c>
      <c r="AM8" s="692" t="s">
        <v>425</v>
      </c>
      <c r="AN8" s="692" t="s">
        <v>298</v>
      </c>
      <c r="AO8" s="692" t="s">
        <v>349</v>
      </c>
      <c r="AP8" s="726"/>
      <c r="AQ8" s="692" t="s">
        <v>371</v>
      </c>
      <c r="AR8" s="726"/>
      <c r="AS8" s="691"/>
      <c r="AT8" s="691" t="s">
        <v>372</v>
      </c>
      <c r="AU8" s="726"/>
      <c r="AV8" s="692"/>
      <c r="AW8" s="726"/>
      <c r="AX8" s="692"/>
      <c r="AY8" s="726"/>
      <c r="AZ8" s="726"/>
      <c r="BA8" s="726"/>
      <c r="BB8" s="726"/>
      <c r="BC8" s="726"/>
      <c r="BD8" s="726"/>
      <c r="BE8" s="726"/>
      <c r="BF8" s="726"/>
      <c r="BG8" s="726"/>
      <c r="BH8" s="726"/>
      <c r="BI8" s="726"/>
      <c r="BJ8" s="726"/>
      <c r="BK8" s="726"/>
      <c r="BL8" s="726"/>
      <c r="BM8" s="726"/>
      <c r="BN8" s="726"/>
      <c r="BO8" s="726"/>
      <c r="BP8" s="726"/>
      <c r="BQ8" s="726"/>
      <c r="BR8" s="732"/>
    </row>
    <row r="9" spans="1:70" ht="12.75">
      <c r="A9" s="308" t="s">
        <v>16</v>
      </c>
      <c r="B9" s="734">
        <v>1280.0800000000002</v>
      </c>
      <c r="C9" s="734"/>
      <c r="D9" s="734">
        <v>58013.02</v>
      </c>
      <c r="E9" s="734">
        <v>0</v>
      </c>
      <c r="F9" s="734">
        <v>1214</v>
      </c>
      <c r="G9" s="734">
        <v>0</v>
      </c>
      <c r="H9" s="734">
        <v>0</v>
      </c>
      <c r="I9" s="734">
        <v>1214</v>
      </c>
      <c r="J9" s="735"/>
      <c r="K9" s="734">
        <v>0</v>
      </c>
      <c r="L9" s="734">
        <v>651.4</v>
      </c>
      <c r="M9" s="734"/>
      <c r="N9" s="734">
        <v>651.4</v>
      </c>
      <c r="O9" s="726"/>
      <c r="P9" s="734">
        <v>1704.56</v>
      </c>
      <c r="Q9" s="734">
        <v>0</v>
      </c>
      <c r="R9" s="734">
        <v>232.68</v>
      </c>
      <c r="S9" s="734">
        <v>1937.24</v>
      </c>
      <c r="T9" s="734">
        <v>0</v>
      </c>
      <c r="U9" s="734">
        <v>0</v>
      </c>
      <c r="V9" s="734">
        <v>0</v>
      </c>
      <c r="W9" s="734"/>
      <c r="X9" s="734">
        <v>0</v>
      </c>
      <c r="Y9" s="734">
        <v>98632.97</v>
      </c>
      <c r="Z9" s="736"/>
      <c r="AA9" s="735">
        <v>0</v>
      </c>
      <c r="AB9" s="735">
        <v>0</v>
      </c>
      <c r="AC9" s="735">
        <v>0</v>
      </c>
      <c r="AD9" s="735">
        <v>0</v>
      </c>
      <c r="AE9" s="735">
        <v>0</v>
      </c>
      <c r="AF9" s="735"/>
      <c r="AG9" s="735"/>
      <c r="AH9" s="737"/>
      <c r="AI9" s="735">
        <v>71852.22</v>
      </c>
      <c r="AJ9" s="735">
        <v>47207.06999999999</v>
      </c>
      <c r="AK9" s="735">
        <v>3944.6700000000005</v>
      </c>
      <c r="AL9" s="735">
        <v>1292.07</v>
      </c>
      <c r="AM9" s="735">
        <v>0</v>
      </c>
      <c r="AN9" s="735">
        <v>2505.8900000000003</v>
      </c>
      <c r="AO9" s="735">
        <v>126801.92</v>
      </c>
      <c r="AP9" s="735"/>
      <c r="AQ9" s="735">
        <v>4772.1</v>
      </c>
      <c r="AR9" s="735"/>
      <c r="AS9" s="735">
        <v>0</v>
      </c>
      <c r="AT9" s="735">
        <v>0</v>
      </c>
      <c r="AU9" s="735"/>
      <c r="AV9" s="735">
        <v>4941.43</v>
      </c>
      <c r="AW9" s="735"/>
      <c r="AX9" s="735">
        <v>298244.16000000003</v>
      </c>
      <c r="AY9" s="738"/>
      <c r="AZ9" s="738"/>
      <c r="BA9" s="738"/>
      <c r="BB9" s="738"/>
      <c r="BC9" s="738"/>
      <c r="BD9" s="738"/>
      <c r="BE9" s="738"/>
      <c r="BF9" s="738"/>
      <c r="BG9" s="738"/>
      <c r="BH9" s="738"/>
      <c r="BI9" s="738"/>
      <c r="BJ9" s="738"/>
      <c r="BK9" s="738"/>
      <c r="BL9" s="738"/>
      <c r="BM9" s="738"/>
      <c r="BN9" s="738"/>
      <c r="BO9" s="738"/>
      <c r="BP9" s="738"/>
      <c r="BQ9" s="738"/>
      <c r="BR9" s="738"/>
    </row>
    <row r="10" spans="1:70" ht="12.75">
      <c r="A10" s="308" t="s">
        <v>17</v>
      </c>
      <c r="B10" s="734">
        <v>512.55</v>
      </c>
      <c r="C10" s="734"/>
      <c r="D10" s="734">
        <v>18419.33</v>
      </c>
      <c r="E10" s="308"/>
      <c r="F10" s="734">
        <v>479</v>
      </c>
      <c r="G10" s="734">
        <v>0</v>
      </c>
      <c r="H10" s="734">
        <v>0</v>
      </c>
      <c r="I10" s="734">
        <v>479</v>
      </c>
      <c r="J10" s="735"/>
      <c r="K10" s="734">
        <v>0</v>
      </c>
      <c r="L10" s="734">
        <v>0</v>
      </c>
      <c r="M10" s="734"/>
      <c r="N10" s="734">
        <v>0</v>
      </c>
      <c r="O10" s="726"/>
      <c r="P10" s="734">
        <v>4817.879999999999</v>
      </c>
      <c r="Q10" s="734">
        <v>0</v>
      </c>
      <c r="R10" s="734">
        <v>75.33000000000001</v>
      </c>
      <c r="S10" s="734">
        <v>4893.209999999999</v>
      </c>
      <c r="T10" s="735"/>
      <c r="U10" s="735"/>
      <c r="V10" s="735"/>
      <c r="W10" s="737"/>
      <c r="X10" s="737"/>
      <c r="Y10" s="734">
        <v>0</v>
      </c>
      <c r="Z10" s="736"/>
      <c r="AA10" s="735">
        <v>4</v>
      </c>
      <c r="AB10" s="735">
        <v>0</v>
      </c>
      <c r="AC10" s="735">
        <v>0</v>
      </c>
      <c r="AD10" s="735">
        <v>86.4</v>
      </c>
      <c r="AE10" s="735">
        <v>90.4</v>
      </c>
      <c r="AF10" s="735"/>
      <c r="AG10" s="735"/>
      <c r="AH10" s="737"/>
      <c r="AI10" s="735">
        <v>25746.399999999998</v>
      </c>
      <c r="AJ10" s="735">
        <v>510.83000000000004</v>
      </c>
      <c r="AK10" s="735">
        <v>945.82</v>
      </c>
      <c r="AL10" s="735">
        <v>583.2199999999999</v>
      </c>
      <c r="AM10" s="735">
        <v>0</v>
      </c>
      <c r="AN10" s="735">
        <v>280.07</v>
      </c>
      <c r="AO10" s="735">
        <v>28066.34</v>
      </c>
      <c r="AP10" s="735"/>
      <c r="AQ10" s="735">
        <v>2120.7999999999997</v>
      </c>
      <c r="AR10" s="735"/>
      <c r="AS10" s="735">
        <v>0</v>
      </c>
      <c r="AT10" s="735">
        <v>0</v>
      </c>
      <c r="AU10" s="735"/>
      <c r="AV10" s="735">
        <v>953.6899999999999</v>
      </c>
      <c r="AW10" s="735"/>
      <c r="AX10" s="735">
        <v>55535.32000000001</v>
      </c>
      <c r="AY10" s="738"/>
      <c r="AZ10" s="738"/>
      <c r="BA10" s="738"/>
      <c r="BB10" s="738"/>
      <c r="BC10" s="738"/>
      <c r="BD10" s="738"/>
      <c r="BE10" s="738"/>
      <c r="BF10" s="738"/>
      <c r="BG10" s="738"/>
      <c r="BH10" s="738"/>
      <c r="BI10" s="738"/>
      <c r="BJ10" s="738"/>
      <c r="BK10" s="738"/>
      <c r="BL10" s="738"/>
      <c r="BM10" s="738"/>
      <c r="BN10" s="738"/>
      <c r="BO10" s="738"/>
      <c r="BP10" s="738"/>
      <c r="BQ10" s="738"/>
      <c r="BR10" s="738"/>
    </row>
    <row r="11" spans="1:70" ht="12.75">
      <c r="A11" s="308" t="s">
        <v>18</v>
      </c>
      <c r="B11" s="734">
        <v>1577.7</v>
      </c>
      <c r="C11" s="734"/>
      <c r="D11" s="734">
        <v>59053.24</v>
      </c>
      <c r="E11" s="308"/>
      <c r="F11" s="734">
        <v>1570</v>
      </c>
      <c r="G11" s="734">
        <v>0</v>
      </c>
      <c r="H11" s="734">
        <v>32.68</v>
      </c>
      <c r="I11" s="734">
        <v>1602.68</v>
      </c>
      <c r="J11" s="735"/>
      <c r="K11" s="734">
        <v>0</v>
      </c>
      <c r="L11" s="734">
        <v>0</v>
      </c>
      <c r="M11" s="734"/>
      <c r="N11" s="734">
        <v>0</v>
      </c>
      <c r="O11" s="726"/>
      <c r="P11" s="734">
        <v>16448.03</v>
      </c>
      <c r="Q11" s="734">
        <v>8217</v>
      </c>
      <c r="R11" s="734">
        <v>313.90999999999997</v>
      </c>
      <c r="S11" s="734">
        <v>24978.94</v>
      </c>
      <c r="T11" s="735"/>
      <c r="U11" s="735"/>
      <c r="V11" s="735"/>
      <c r="W11" s="737"/>
      <c r="X11" s="737"/>
      <c r="Y11" s="734">
        <v>0</v>
      </c>
      <c r="Z11" s="736"/>
      <c r="AA11" s="735">
        <v>0</v>
      </c>
      <c r="AB11" s="735">
        <v>12554.58</v>
      </c>
      <c r="AC11" s="735">
        <v>0</v>
      </c>
      <c r="AD11" s="735">
        <v>0</v>
      </c>
      <c r="AE11" s="735">
        <v>12554.58</v>
      </c>
      <c r="AF11" s="735"/>
      <c r="AG11" s="735"/>
      <c r="AH11" s="737"/>
      <c r="AI11" s="735">
        <v>80887.39000000001</v>
      </c>
      <c r="AJ11" s="735">
        <v>6349.73</v>
      </c>
      <c r="AK11" s="735">
        <v>1387.28</v>
      </c>
      <c r="AL11" s="735">
        <v>1170.26</v>
      </c>
      <c r="AM11" s="735">
        <v>0</v>
      </c>
      <c r="AN11" s="735">
        <v>312.13</v>
      </c>
      <c r="AO11" s="735">
        <v>90106.79000000001</v>
      </c>
      <c r="AP11" s="735"/>
      <c r="AQ11" s="735">
        <v>6972.92</v>
      </c>
      <c r="AR11" s="735"/>
      <c r="AS11" s="735">
        <v>0</v>
      </c>
      <c r="AT11" s="735">
        <v>0</v>
      </c>
      <c r="AU11" s="735"/>
      <c r="AV11" s="735">
        <v>1761.02</v>
      </c>
      <c r="AW11" s="735"/>
      <c r="AX11" s="735">
        <v>198607.87</v>
      </c>
      <c r="AY11" s="738"/>
      <c r="AZ11" s="738"/>
      <c r="BA11" s="738"/>
      <c r="BB11" s="738"/>
      <c r="BC11" s="738"/>
      <c r="BD11" s="738"/>
      <c r="BE11" s="738"/>
      <c r="BF11" s="738"/>
      <c r="BG11" s="738"/>
      <c r="BH11" s="738"/>
      <c r="BI11" s="738"/>
      <c r="BJ11" s="738"/>
      <c r="BK11" s="738"/>
      <c r="BL11" s="738"/>
      <c r="BM11" s="738"/>
      <c r="BN11" s="738"/>
      <c r="BO11" s="738"/>
      <c r="BP11" s="738"/>
      <c r="BQ11" s="738"/>
      <c r="BR11" s="738"/>
    </row>
    <row r="12" spans="1:70" ht="12.75">
      <c r="A12" s="308" t="s">
        <v>19</v>
      </c>
      <c r="B12" s="734">
        <v>210.37</v>
      </c>
      <c r="C12" s="734"/>
      <c r="D12" s="734">
        <v>5840.3</v>
      </c>
      <c r="E12" s="308"/>
      <c r="F12" s="734">
        <v>292</v>
      </c>
      <c r="G12" s="734">
        <v>0</v>
      </c>
      <c r="H12" s="734">
        <v>0</v>
      </c>
      <c r="I12" s="734">
        <v>292</v>
      </c>
      <c r="J12" s="735"/>
      <c r="K12" s="734">
        <v>0</v>
      </c>
      <c r="L12" s="734">
        <v>0</v>
      </c>
      <c r="M12" s="734"/>
      <c r="N12" s="734">
        <v>0</v>
      </c>
      <c r="O12" s="726"/>
      <c r="P12" s="734">
        <v>1114.67</v>
      </c>
      <c r="Q12" s="734">
        <v>0</v>
      </c>
      <c r="R12" s="734">
        <v>24.31</v>
      </c>
      <c r="S12" s="734">
        <v>1138.98</v>
      </c>
      <c r="T12" s="735"/>
      <c r="U12" s="735"/>
      <c r="V12" s="735"/>
      <c r="W12" s="737"/>
      <c r="X12" s="737"/>
      <c r="Y12" s="734">
        <v>0</v>
      </c>
      <c r="Z12" s="736"/>
      <c r="AA12" s="735">
        <v>0</v>
      </c>
      <c r="AB12" s="735">
        <v>0</v>
      </c>
      <c r="AC12" s="735">
        <v>0</v>
      </c>
      <c r="AD12" s="735">
        <v>0</v>
      </c>
      <c r="AE12" s="735">
        <v>0</v>
      </c>
      <c r="AF12" s="735"/>
      <c r="AG12" s="735"/>
      <c r="AH12" s="737"/>
      <c r="AI12" s="735">
        <v>5267.01</v>
      </c>
      <c r="AJ12" s="735">
        <v>1163.83</v>
      </c>
      <c r="AK12" s="735">
        <v>311.09</v>
      </c>
      <c r="AL12" s="735">
        <v>547.96</v>
      </c>
      <c r="AM12" s="735">
        <v>0</v>
      </c>
      <c r="AN12" s="735">
        <v>20</v>
      </c>
      <c r="AO12" s="735">
        <v>7309.89</v>
      </c>
      <c r="AP12" s="735"/>
      <c r="AQ12" s="735">
        <v>827.49</v>
      </c>
      <c r="AR12" s="735"/>
      <c r="AS12" s="735">
        <v>0</v>
      </c>
      <c r="AT12" s="735">
        <v>0</v>
      </c>
      <c r="AU12" s="735"/>
      <c r="AV12" s="735">
        <v>154.67</v>
      </c>
      <c r="AW12" s="735"/>
      <c r="AX12" s="735">
        <v>15773.700000000003</v>
      </c>
      <c r="AY12" s="738"/>
      <c r="AZ12" s="738"/>
      <c r="BA12" s="738"/>
      <c r="BB12" s="738"/>
      <c r="BC12" s="738"/>
      <c r="BD12" s="738"/>
      <c r="BE12" s="738"/>
      <c r="BF12" s="738"/>
      <c r="BG12" s="738"/>
      <c r="BH12" s="738"/>
      <c r="BI12" s="738"/>
      <c r="BJ12" s="738"/>
      <c r="BK12" s="738"/>
      <c r="BL12" s="738"/>
      <c r="BM12" s="738"/>
      <c r="BN12" s="738"/>
      <c r="BO12" s="738"/>
      <c r="BP12" s="738"/>
      <c r="BQ12" s="738"/>
      <c r="BR12" s="738"/>
    </row>
    <row r="13" spans="1:70" ht="12.75">
      <c r="A13" s="308" t="s">
        <v>20</v>
      </c>
      <c r="B13" s="734">
        <v>119.21000000000001</v>
      </c>
      <c r="C13" s="734"/>
      <c r="D13" s="734">
        <v>3576.32</v>
      </c>
      <c r="E13" s="308"/>
      <c r="F13" s="734">
        <v>257</v>
      </c>
      <c r="G13" s="734">
        <v>0</v>
      </c>
      <c r="H13" s="734">
        <v>0</v>
      </c>
      <c r="I13" s="734">
        <v>257</v>
      </c>
      <c r="J13" s="735"/>
      <c r="K13" s="734">
        <v>0</v>
      </c>
      <c r="L13" s="734">
        <v>0</v>
      </c>
      <c r="M13" s="734"/>
      <c r="N13" s="734">
        <v>0</v>
      </c>
      <c r="O13" s="726"/>
      <c r="P13" s="734">
        <v>2547.83</v>
      </c>
      <c r="Q13" s="734">
        <v>0</v>
      </c>
      <c r="R13" s="734">
        <v>16.44</v>
      </c>
      <c r="S13" s="734">
        <v>2564.27</v>
      </c>
      <c r="T13" s="735"/>
      <c r="U13" s="735"/>
      <c r="V13" s="735"/>
      <c r="W13" s="737"/>
      <c r="X13" s="737"/>
      <c r="Y13" s="734">
        <v>0</v>
      </c>
      <c r="Z13" s="736"/>
      <c r="AA13" s="735">
        <v>0</v>
      </c>
      <c r="AB13" s="735">
        <v>0</v>
      </c>
      <c r="AC13" s="735">
        <v>0</v>
      </c>
      <c r="AD13" s="735">
        <v>0</v>
      </c>
      <c r="AE13" s="735">
        <v>0</v>
      </c>
      <c r="AF13" s="735"/>
      <c r="AG13" s="735"/>
      <c r="AH13" s="737"/>
      <c r="AI13" s="735">
        <v>4200.79</v>
      </c>
      <c r="AJ13" s="735">
        <v>1933.54</v>
      </c>
      <c r="AK13" s="735">
        <v>911.36</v>
      </c>
      <c r="AL13" s="735">
        <v>121.18</v>
      </c>
      <c r="AM13" s="735">
        <v>0</v>
      </c>
      <c r="AN13" s="735">
        <v>0</v>
      </c>
      <c r="AO13" s="735">
        <v>7166.87</v>
      </c>
      <c r="AP13" s="735"/>
      <c r="AQ13" s="735">
        <v>482.32</v>
      </c>
      <c r="AR13" s="735"/>
      <c r="AS13" s="735">
        <v>0</v>
      </c>
      <c r="AT13" s="735">
        <v>0</v>
      </c>
      <c r="AU13" s="735"/>
      <c r="AV13" s="735">
        <v>3.04</v>
      </c>
      <c r="AW13" s="735"/>
      <c r="AX13" s="735">
        <v>14169.029999999999</v>
      </c>
      <c r="AY13" s="738"/>
      <c r="AZ13" s="738"/>
      <c r="BA13" s="738"/>
      <c r="BB13" s="738"/>
      <c r="BC13" s="738"/>
      <c r="BD13" s="738"/>
      <c r="BE13" s="738"/>
      <c r="BF13" s="738"/>
      <c r="BG13" s="738"/>
      <c r="BH13" s="738"/>
      <c r="BI13" s="738"/>
      <c r="BJ13" s="738"/>
      <c r="BK13" s="738"/>
      <c r="BL13" s="738"/>
      <c r="BM13" s="738"/>
      <c r="BN13" s="738"/>
      <c r="BO13" s="738"/>
      <c r="BP13" s="738"/>
      <c r="BQ13" s="738"/>
      <c r="BR13" s="738"/>
    </row>
    <row r="14" spans="1:70" ht="12.75">
      <c r="A14" s="308" t="s">
        <v>21</v>
      </c>
      <c r="B14" s="734">
        <v>3594.46</v>
      </c>
      <c r="C14" s="734"/>
      <c r="D14" s="734">
        <v>2311.1</v>
      </c>
      <c r="E14" s="308"/>
      <c r="F14" s="734">
        <v>61</v>
      </c>
      <c r="G14" s="734">
        <v>0</v>
      </c>
      <c r="H14" s="734">
        <v>0</v>
      </c>
      <c r="I14" s="734">
        <v>61</v>
      </c>
      <c r="J14" s="735"/>
      <c r="K14" s="734">
        <v>0</v>
      </c>
      <c r="L14" s="734">
        <v>0</v>
      </c>
      <c r="M14" s="734"/>
      <c r="N14" s="734">
        <v>0</v>
      </c>
      <c r="O14" s="726"/>
      <c r="P14" s="734">
        <v>2046.27</v>
      </c>
      <c r="Q14" s="734">
        <v>0</v>
      </c>
      <c r="R14" s="734">
        <v>9.51</v>
      </c>
      <c r="S14" s="734">
        <v>2055.78</v>
      </c>
      <c r="T14" s="735"/>
      <c r="U14" s="735"/>
      <c r="V14" s="735"/>
      <c r="W14" s="737"/>
      <c r="X14" s="737"/>
      <c r="Y14" s="734">
        <v>0</v>
      </c>
      <c r="Z14" s="736"/>
      <c r="AA14" s="735">
        <v>0</v>
      </c>
      <c r="AB14" s="735">
        <v>0</v>
      </c>
      <c r="AC14" s="735">
        <v>0</v>
      </c>
      <c r="AD14" s="735">
        <v>0</v>
      </c>
      <c r="AE14" s="735">
        <v>0</v>
      </c>
      <c r="AF14" s="735"/>
      <c r="AG14" s="735"/>
      <c r="AH14" s="737"/>
      <c r="AI14" s="735">
        <v>387.7</v>
      </c>
      <c r="AJ14" s="735">
        <v>0</v>
      </c>
      <c r="AK14" s="735">
        <v>23.16</v>
      </c>
      <c r="AL14" s="735">
        <v>243.27</v>
      </c>
      <c r="AM14" s="735">
        <v>0</v>
      </c>
      <c r="AN14" s="735">
        <v>0</v>
      </c>
      <c r="AO14" s="735">
        <v>654.13</v>
      </c>
      <c r="AP14" s="735"/>
      <c r="AQ14" s="735">
        <v>229.88</v>
      </c>
      <c r="AR14" s="735"/>
      <c r="AS14" s="735">
        <v>0</v>
      </c>
      <c r="AT14" s="735">
        <v>0</v>
      </c>
      <c r="AU14" s="735"/>
      <c r="AV14" s="735">
        <v>3.44</v>
      </c>
      <c r="AW14" s="735"/>
      <c r="AX14" s="735">
        <v>8909.79</v>
      </c>
      <c r="AY14" s="738"/>
      <c r="AZ14" s="738"/>
      <c r="BA14" s="738"/>
      <c r="BB14" s="738"/>
      <c r="BC14" s="738"/>
      <c r="BD14" s="738"/>
      <c r="BE14" s="738"/>
      <c r="BF14" s="738"/>
      <c r="BG14" s="738"/>
      <c r="BH14" s="738"/>
      <c r="BI14" s="738"/>
      <c r="BJ14" s="738"/>
      <c r="BK14" s="738"/>
      <c r="BL14" s="738"/>
      <c r="BM14" s="738"/>
      <c r="BN14" s="738"/>
      <c r="BO14" s="738"/>
      <c r="BP14" s="738"/>
      <c r="BQ14" s="738"/>
      <c r="BR14" s="738"/>
    </row>
    <row r="15" spans="1:70" ht="12.75">
      <c r="A15" s="636" t="s">
        <v>22</v>
      </c>
      <c r="B15" s="734">
        <v>0</v>
      </c>
      <c r="C15" s="734"/>
      <c r="D15" s="734">
        <v>7289.09</v>
      </c>
      <c r="E15" s="636"/>
      <c r="F15" s="734">
        <v>286</v>
      </c>
      <c r="G15" s="734">
        <v>0</v>
      </c>
      <c r="H15" s="734">
        <v>0</v>
      </c>
      <c r="I15" s="734">
        <v>286</v>
      </c>
      <c r="J15" s="735"/>
      <c r="K15" s="734">
        <v>1110.5</v>
      </c>
      <c r="L15" s="734">
        <v>0</v>
      </c>
      <c r="M15" s="734"/>
      <c r="N15" s="734">
        <v>1110.5</v>
      </c>
      <c r="O15" s="726"/>
      <c r="P15" s="734">
        <v>3622.23</v>
      </c>
      <c r="Q15" s="734">
        <v>0</v>
      </c>
      <c r="R15" s="734">
        <v>112.22999999999999</v>
      </c>
      <c r="S15" s="734">
        <v>3734.46</v>
      </c>
      <c r="T15" s="735"/>
      <c r="U15" s="735"/>
      <c r="V15" s="739"/>
      <c r="W15" s="737"/>
      <c r="X15" s="737"/>
      <c r="Y15" s="734">
        <v>0</v>
      </c>
      <c r="Z15" s="736"/>
      <c r="AA15" s="735">
        <v>167.42000000000002</v>
      </c>
      <c r="AB15" s="735">
        <v>0</v>
      </c>
      <c r="AC15" s="735">
        <v>0</v>
      </c>
      <c r="AD15" s="735">
        <v>0</v>
      </c>
      <c r="AE15" s="735">
        <v>167.42000000000002</v>
      </c>
      <c r="AF15" s="735"/>
      <c r="AG15" s="735"/>
      <c r="AH15" s="737"/>
      <c r="AI15" s="735">
        <v>6981.500000000001</v>
      </c>
      <c r="AJ15" s="735">
        <v>1724.77</v>
      </c>
      <c r="AK15" s="735">
        <v>209.07999999999998</v>
      </c>
      <c r="AL15" s="735">
        <v>401.83</v>
      </c>
      <c r="AM15" s="735">
        <v>0</v>
      </c>
      <c r="AN15" s="735">
        <v>35.92</v>
      </c>
      <c r="AO15" s="735">
        <v>9353.1</v>
      </c>
      <c r="AP15" s="735"/>
      <c r="AQ15" s="735">
        <v>1111.27</v>
      </c>
      <c r="AR15" s="735"/>
      <c r="AS15" s="735">
        <v>0</v>
      </c>
      <c r="AT15" s="735">
        <v>0</v>
      </c>
      <c r="AU15" s="735"/>
      <c r="AV15" s="735">
        <v>190.85999999999999</v>
      </c>
      <c r="AW15" s="735"/>
      <c r="AX15" s="735">
        <v>23242.7</v>
      </c>
      <c r="AY15" s="738"/>
      <c r="AZ15" s="738"/>
      <c r="BA15" s="738"/>
      <c r="BB15" s="738"/>
      <c r="BC15" s="738"/>
      <c r="BD15" s="738"/>
      <c r="BE15" s="738"/>
      <c r="BF15" s="738"/>
      <c r="BG15" s="738"/>
      <c r="BH15" s="738"/>
      <c r="BI15" s="738"/>
      <c r="BJ15" s="738"/>
      <c r="BK15" s="738"/>
      <c r="BL15" s="738"/>
      <c r="BM15" s="738"/>
      <c r="BN15" s="738"/>
      <c r="BO15" s="738"/>
      <c r="BP15" s="738"/>
      <c r="BQ15" s="738"/>
      <c r="BR15" s="738"/>
    </row>
    <row r="16" spans="1:70" ht="12.75">
      <c r="A16" s="308" t="s">
        <v>23</v>
      </c>
      <c r="B16" s="734">
        <v>944.4100000000001</v>
      </c>
      <c r="C16" s="734"/>
      <c r="D16" s="734">
        <v>29075.98</v>
      </c>
      <c r="E16" s="308"/>
      <c r="F16" s="734">
        <v>413</v>
      </c>
      <c r="G16" s="734">
        <v>0</v>
      </c>
      <c r="H16" s="734">
        <v>0</v>
      </c>
      <c r="I16" s="734">
        <v>413</v>
      </c>
      <c r="J16" s="735"/>
      <c r="K16" s="734">
        <v>0</v>
      </c>
      <c r="L16" s="734">
        <v>0</v>
      </c>
      <c r="M16" s="734"/>
      <c r="N16" s="734">
        <v>0</v>
      </c>
      <c r="O16" s="726"/>
      <c r="P16" s="734">
        <v>22328.26</v>
      </c>
      <c r="Q16" s="734">
        <v>0</v>
      </c>
      <c r="R16" s="734">
        <v>158.55</v>
      </c>
      <c r="S16" s="734">
        <v>22486.809999999998</v>
      </c>
      <c r="T16" s="735"/>
      <c r="U16" s="735"/>
      <c r="V16" s="735"/>
      <c r="W16" s="737"/>
      <c r="X16" s="737"/>
      <c r="Y16" s="734">
        <v>0</v>
      </c>
      <c r="Z16" s="736"/>
      <c r="AA16" s="735">
        <v>0</v>
      </c>
      <c r="AB16" s="735">
        <v>0</v>
      </c>
      <c r="AC16" s="735">
        <v>0</v>
      </c>
      <c r="AD16" s="735">
        <v>0</v>
      </c>
      <c r="AE16" s="735">
        <v>0</v>
      </c>
      <c r="AF16" s="735"/>
      <c r="AG16" s="735"/>
      <c r="AH16" s="737"/>
      <c r="AI16" s="735">
        <v>19633.06</v>
      </c>
      <c r="AJ16" s="735">
        <v>7835.400000000001</v>
      </c>
      <c r="AK16" s="735">
        <v>1393.3</v>
      </c>
      <c r="AL16" s="735">
        <v>1195.01</v>
      </c>
      <c r="AM16" s="735">
        <v>0</v>
      </c>
      <c r="AN16" s="735">
        <v>175.79</v>
      </c>
      <c r="AO16" s="735">
        <v>30232.56</v>
      </c>
      <c r="AP16" s="735"/>
      <c r="AQ16" s="735">
        <v>3285.23</v>
      </c>
      <c r="AR16" s="735"/>
      <c r="AS16" s="735">
        <v>0</v>
      </c>
      <c r="AT16" s="735">
        <v>0</v>
      </c>
      <c r="AU16" s="735"/>
      <c r="AV16" s="735">
        <v>701.54</v>
      </c>
      <c r="AW16" s="735"/>
      <c r="AX16" s="735">
        <v>87139.53</v>
      </c>
      <c r="AY16" s="738"/>
      <c r="AZ16" s="738"/>
      <c r="BA16" s="738"/>
      <c r="BB16" s="738"/>
      <c r="BC16" s="738"/>
      <c r="BD16" s="738"/>
      <c r="BE16" s="738"/>
      <c r="BF16" s="738"/>
      <c r="BG16" s="738"/>
      <c r="BH16" s="738"/>
      <c r="BI16" s="738"/>
      <c r="BJ16" s="738"/>
      <c r="BK16" s="738"/>
      <c r="BL16" s="738"/>
      <c r="BM16" s="738"/>
      <c r="BN16" s="738"/>
      <c r="BO16" s="738"/>
      <c r="BP16" s="738"/>
      <c r="BQ16" s="738"/>
      <c r="BR16" s="738"/>
    </row>
    <row r="17" spans="1:70" ht="12.75">
      <c r="A17" s="636" t="s">
        <v>24</v>
      </c>
      <c r="B17" s="734">
        <v>230.54</v>
      </c>
      <c r="C17" s="734"/>
      <c r="D17" s="734">
        <v>8073.97</v>
      </c>
      <c r="E17" s="636"/>
      <c r="F17" s="734">
        <v>96</v>
      </c>
      <c r="G17" s="734">
        <v>75</v>
      </c>
      <c r="H17" s="734">
        <v>0</v>
      </c>
      <c r="I17" s="734">
        <v>171</v>
      </c>
      <c r="J17" s="735"/>
      <c r="K17" s="734">
        <v>0</v>
      </c>
      <c r="L17" s="734">
        <v>0</v>
      </c>
      <c r="M17" s="734"/>
      <c r="N17" s="734">
        <v>0</v>
      </c>
      <c r="O17" s="726"/>
      <c r="P17" s="734">
        <v>5316</v>
      </c>
      <c r="Q17" s="734">
        <v>0</v>
      </c>
      <c r="R17" s="734">
        <v>38.62</v>
      </c>
      <c r="S17" s="734">
        <v>5354.62</v>
      </c>
      <c r="T17" s="735"/>
      <c r="U17" s="735"/>
      <c r="V17" s="739"/>
      <c r="W17" s="737"/>
      <c r="X17" s="737"/>
      <c r="Y17" s="734">
        <v>0</v>
      </c>
      <c r="Z17" s="736"/>
      <c r="AA17" s="735">
        <v>60</v>
      </c>
      <c r="AB17" s="735">
        <v>0</v>
      </c>
      <c r="AC17" s="735">
        <v>0</v>
      </c>
      <c r="AD17" s="735">
        <v>89</v>
      </c>
      <c r="AE17" s="735">
        <v>149</v>
      </c>
      <c r="AF17" s="735"/>
      <c r="AG17" s="735"/>
      <c r="AH17" s="737"/>
      <c r="AI17" s="735">
        <v>6832.719999999999</v>
      </c>
      <c r="AJ17" s="735">
        <v>645.35</v>
      </c>
      <c r="AK17" s="735">
        <v>1350.16</v>
      </c>
      <c r="AL17" s="735">
        <v>864.6</v>
      </c>
      <c r="AM17" s="735">
        <v>0</v>
      </c>
      <c r="AN17" s="735">
        <v>20</v>
      </c>
      <c r="AO17" s="735">
        <v>9712.83</v>
      </c>
      <c r="AP17" s="735"/>
      <c r="AQ17" s="735">
        <v>1134.8200000000002</v>
      </c>
      <c r="AR17" s="735"/>
      <c r="AS17" s="735">
        <v>0</v>
      </c>
      <c r="AT17" s="735">
        <v>30000</v>
      </c>
      <c r="AU17" s="735"/>
      <c r="AV17" s="735">
        <v>1040.06</v>
      </c>
      <c r="AW17" s="735"/>
      <c r="AX17" s="735">
        <v>55866.840000000004</v>
      </c>
      <c r="AY17" s="738"/>
      <c r="AZ17" s="738"/>
      <c r="BA17" s="738"/>
      <c r="BB17" s="738"/>
      <c r="BC17" s="738"/>
      <c r="BD17" s="738"/>
      <c r="BE17" s="738"/>
      <c r="BF17" s="738"/>
      <c r="BG17" s="738"/>
      <c r="BH17" s="738"/>
      <c r="BI17" s="738"/>
      <c r="BJ17" s="738"/>
      <c r="BK17" s="738"/>
      <c r="BL17" s="738"/>
      <c r="BM17" s="738"/>
      <c r="BN17" s="738"/>
      <c r="BO17" s="738"/>
      <c r="BP17" s="738"/>
      <c r="BQ17" s="738"/>
      <c r="BR17" s="738"/>
    </row>
    <row r="18" spans="1:70" ht="12.75">
      <c r="A18" s="308" t="s">
        <v>102</v>
      </c>
      <c r="B18" s="734">
        <v>0</v>
      </c>
      <c r="C18" s="734"/>
      <c r="D18" s="734">
        <v>11082.11</v>
      </c>
      <c r="E18" s="308"/>
      <c r="F18" s="734">
        <v>572</v>
      </c>
      <c r="G18" s="734">
        <v>0</v>
      </c>
      <c r="H18" s="734">
        <v>0</v>
      </c>
      <c r="I18" s="734">
        <v>572</v>
      </c>
      <c r="J18" s="735"/>
      <c r="K18" s="734">
        <v>0</v>
      </c>
      <c r="L18" s="734">
        <v>58.6</v>
      </c>
      <c r="M18" s="734"/>
      <c r="N18" s="734">
        <v>58.6</v>
      </c>
      <c r="O18" s="726"/>
      <c r="P18" s="734">
        <v>5115.549999999999</v>
      </c>
      <c r="Q18" s="734">
        <v>0</v>
      </c>
      <c r="R18" s="734">
        <v>68.3</v>
      </c>
      <c r="S18" s="734">
        <v>5183.849999999999</v>
      </c>
      <c r="T18" s="735"/>
      <c r="U18" s="735"/>
      <c r="V18" s="735"/>
      <c r="W18" s="737"/>
      <c r="X18" s="737"/>
      <c r="Y18" s="734">
        <v>0</v>
      </c>
      <c r="Z18" s="736"/>
      <c r="AA18" s="735">
        <v>4103.24</v>
      </c>
      <c r="AB18" s="735">
        <v>0</v>
      </c>
      <c r="AC18" s="735">
        <v>2043.73</v>
      </c>
      <c r="AD18" s="735">
        <v>1777.31</v>
      </c>
      <c r="AE18" s="735">
        <v>7924.279999999999</v>
      </c>
      <c r="AF18" s="735"/>
      <c r="AG18" s="735"/>
      <c r="AH18" s="737"/>
      <c r="AI18" s="735">
        <v>12827.79</v>
      </c>
      <c r="AJ18" s="735">
        <v>413.96000000000004</v>
      </c>
      <c r="AK18" s="735">
        <v>133.05</v>
      </c>
      <c r="AL18" s="735">
        <v>73.55000000000001</v>
      </c>
      <c r="AM18" s="735">
        <v>0</v>
      </c>
      <c r="AN18" s="735">
        <v>24</v>
      </c>
      <c r="AO18" s="735">
        <v>13472.349999999999</v>
      </c>
      <c r="AP18" s="735"/>
      <c r="AQ18" s="735">
        <v>1736.29</v>
      </c>
      <c r="AR18" s="735"/>
      <c r="AS18" s="735">
        <v>0</v>
      </c>
      <c r="AT18" s="735">
        <v>0</v>
      </c>
      <c r="AU18" s="735"/>
      <c r="AV18" s="735">
        <v>619.56</v>
      </c>
      <c r="AW18" s="735"/>
      <c r="AX18" s="735">
        <v>40649.03999999999</v>
      </c>
      <c r="AY18" s="738"/>
      <c r="AZ18" s="738"/>
      <c r="BA18" s="738"/>
      <c r="BB18" s="738"/>
      <c r="BC18" s="738"/>
      <c r="BD18" s="738"/>
      <c r="BE18" s="738"/>
      <c r="BF18" s="738"/>
      <c r="BG18" s="738"/>
      <c r="BH18" s="738"/>
      <c r="BI18" s="738"/>
      <c r="BJ18" s="738"/>
      <c r="BK18" s="738"/>
      <c r="BL18" s="738"/>
      <c r="BM18" s="738"/>
      <c r="BN18" s="738"/>
      <c r="BO18" s="738"/>
      <c r="BP18" s="738"/>
      <c r="BQ18" s="738"/>
      <c r="BR18" s="738"/>
    </row>
    <row r="19" spans="1:70" ht="12.75">
      <c r="A19" s="308" t="s">
        <v>26</v>
      </c>
      <c r="B19" s="734">
        <v>418.91</v>
      </c>
      <c r="C19" s="734"/>
      <c r="D19" s="734">
        <v>11778.56</v>
      </c>
      <c r="E19" s="308"/>
      <c r="F19" s="734">
        <v>230</v>
      </c>
      <c r="G19" s="734">
        <v>0</v>
      </c>
      <c r="H19" s="734">
        <v>0</v>
      </c>
      <c r="I19" s="734">
        <v>230</v>
      </c>
      <c r="J19" s="735"/>
      <c r="K19" s="734">
        <v>2761.91</v>
      </c>
      <c r="L19" s="734">
        <v>0</v>
      </c>
      <c r="M19" s="734"/>
      <c r="N19" s="734">
        <v>2761.91</v>
      </c>
      <c r="O19" s="726"/>
      <c r="P19" s="734">
        <v>3967.59</v>
      </c>
      <c r="Q19" s="734">
        <v>0</v>
      </c>
      <c r="R19" s="734">
        <v>68.11</v>
      </c>
      <c r="S19" s="734">
        <v>4035.7000000000003</v>
      </c>
      <c r="T19" s="735"/>
      <c r="U19" s="735"/>
      <c r="V19" s="735"/>
      <c r="W19" s="737"/>
      <c r="X19" s="737"/>
      <c r="Y19" s="734">
        <v>25000</v>
      </c>
      <c r="Z19" s="736"/>
      <c r="AA19" s="735">
        <v>15157.08</v>
      </c>
      <c r="AB19" s="735">
        <v>0</v>
      </c>
      <c r="AC19" s="735">
        <v>94190</v>
      </c>
      <c r="AD19" s="735">
        <v>0</v>
      </c>
      <c r="AE19" s="735">
        <v>109347.08</v>
      </c>
      <c r="AF19" s="735"/>
      <c r="AG19" s="735"/>
      <c r="AH19" s="737"/>
      <c r="AI19" s="735">
        <v>5583.179999999999</v>
      </c>
      <c r="AJ19" s="735">
        <v>823.9499999999999</v>
      </c>
      <c r="AK19" s="735">
        <v>42.22</v>
      </c>
      <c r="AL19" s="735">
        <v>290.13</v>
      </c>
      <c r="AM19" s="735">
        <v>0</v>
      </c>
      <c r="AN19" s="735">
        <v>0</v>
      </c>
      <c r="AO19" s="735">
        <v>6739.48</v>
      </c>
      <c r="AP19" s="735"/>
      <c r="AQ19" s="735">
        <v>1671.9699999999998</v>
      </c>
      <c r="AR19" s="735"/>
      <c r="AS19" s="735">
        <v>0</v>
      </c>
      <c r="AT19" s="735">
        <v>0</v>
      </c>
      <c r="AU19" s="735"/>
      <c r="AV19" s="735">
        <v>70</v>
      </c>
      <c r="AW19" s="735"/>
      <c r="AX19" s="735">
        <v>162053.61000000002</v>
      </c>
      <c r="AY19" s="738"/>
      <c r="AZ19" s="738"/>
      <c r="BA19" s="738"/>
      <c r="BB19" s="738"/>
      <c r="BC19" s="738"/>
      <c r="BD19" s="738"/>
      <c r="BE19" s="738"/>
      <c r="BF19" s="738"/>
      <c r="BG19" s="738"/>
      <c r="BH19" s="738"/>
      <c r="BI19" s="738"/>
      <c r="BJ19" s="738"/>
      <c r="BK19" s="738"/>
      <c r="BL19" s="738"/>
      <c r="BM19" s="738"/>
      <c r="BN19" s="738"/>
      <c r="BO19" s="738"/>
      <c r="BP19" s="738"/>
      <c r="BQ19" s="738"/>
      <c r="BR19" s="738"/>
    </row>
    <row r="20" spans="1:70" ht="12.75">
      <c r="A20" s="308" t="s">
        <v>27</v>
      </c>
      <c r="B20" s="734">
        <v>0</v>
      </c>
      <c r="C20" s="734"/>
      <c r="D20" s="734">
        <v>8115.39</v>
      </c>
      <c r="E20" s="308"/>
      <c r="F20" s="734">
        <v>290</v>
      </c>
      <c r="G20" s="734">
        <v>0</v>
      </c>
      <c r="H20" s="734">
        <v>0</v>
      </c>
      <c r="I20" s="734">
        <v>290</v>
      </c>
      <c r="J20" s="735"/>
      <c r="K20" s="734">
        <v>0</v>
      </c>
      <c r="L20" s="734">
        <v>0</v>
      </c>
      <c r="M20" s="734"/>
      <c r="N20" s="734">
        <v>0</v>
      </c>
      <c r="O20" s="726"/>
      <c r="P20" s="734">
        <v>2609.75</v>
      </c>
      <c r="Q20" s="734">
        <v>0</v>
      </c>
      <c r="R20" s="734">
        <v>103.16</v>
      </c>
      <c r="S20" s="734">
        <v>2712.91</v>
      </c>
      <c r="T20" s="735"/>
      <c r="U20" s="735"/>
      <c r="V20" s="735"/>
      <c r="W20" s="737"/>
      <c r="X20" s="737"/>
      <c r="Y20" s="734">
        <v>0</v>
      </c>
      <c r="Z20" s="736"/>
      <c r="AA20" s="735">
        <v>2050.29</v>
      </c>
      <c r="AB20" s="735">
        <v>0</v>
      </c>
      <c r="AC20" s="735">
        <v>0</v>
      </c>
      <c r="AD20" s="735">
        <v>0</v>
      </c>
      <c r="AE20" s="735">
        <v>2050.29</v>
      </c>
      <c r="AF20" s="735"/>
      <c r="AG20" s="735"/>
      <c r="AH20" s="737"/>
      <c r="AI20" s="735">
        <v>5081.14</v>
      </c>
      <c r="AJ20" s="735">
        <v>73.09</v>
      </c>
      <c r="AK20" s="735">
        <v>17.3</v>
      </c>
      <c r="AL20" s="735">
        <v>512.36</v>
      </c>
      <c r="AM20" s="735">
        <v>0</v>
      </c>
      <c r="AN20" s="735">
        <v>0</v>
      </c>
      <c r="AO20" s="735">
        <v>5683.89</v>
      </c>
      <c r="AP20" s="735"/>
      <c r="AQ20" s="735">
        <v>1318.27</v>
      </c>
      <c r="AR20" s="735"/>
      <c r="AS20" s="735">
        <v>0</v>
      </c>
      <c r="AT20" s="735">
        <v>0</v>
      </c>
      <c r="AU20" s="735"/>
      <c r="AV20" s="735">
        <v>220.18</v>
      </c>
      <c r="AW20" s="735"/>
      <c r="AX20" s="735">
        <v>20390.93</v>
      </c>
      <c r="AY20" s="738"/>
      <c r="AZ20" s="738"/>
      <c r="BA20" s="738"/>
      <c r="BB20" s="738"/>
      <c r="BC20" s="738"/>
      <c r="BD20" s="738"/>
      <c r="BE20" s="738"/>
      <c r="BF20" s="738"/>
      <c r="BG20" s="738"/>
      <c r="BH20" s="738"/>
      <c r="BI20" s="738"/>
      <c r="BJ20" s="738"/>
      <c r="BK20" s="738"/>
      <c r="BL20" s="738"/>
      <c r="BM20" s="738"/>
      <c r="BN20" s="738"/>
      <c r="BO20" s="738"/>
      <c r="BP20" s="738"/>
      <c r="BQ20" s="738"/>
      <c r="BR20" s="738"/>
    </row>
    <row r="21" spans="1:70" ht="12.75">
      <c r="A21" s="308" t="s">
        <v>28</v>
      </c>
      <c r="B21" s="734">
        <v>0</v>
      </c>
      <c r="C21" s="734"/>
      <c r="D21" s="734">
        <v>8591.89</v>
      </c>
      <c r="E21" s="308"/>
      <c r="F21" s="734">
        <v>287</v>
      </c>
      <c r="G21" s="734">
        <v>0</v>
      </c>
      <c r="H21" s="734">
        <v>0</v>
      </c>
      <c r="I21" s="734">
        <v>287</v>
      </c>
      <c r="J21" s="735"/>
      <c r="K21" s="734">
        <v>0</v>
      </c>
      <c r="L21" s="734">
        <v>0</v>
      </c>
      <c r="M21" s="734"/>
      <c r="N21" s="734">
        <v>0</v>
      </c>
      <c r="O21" s="726"/>
      <c r="P21" s="734">
        <v>4674.4</v>
      </c>
      <c r="Q21" s="734">
        <v>0</v>
      </c>
      <c r="R21" s="734">
        <v>34.84</v>
      </c>
      <c r="S21" s="734">
        <v>4709.24</v>
      </c>
      <c r="T21" s="735"/>
      <c r="U21" s="735"/>
      <c r="V21" s="735"/>
      <c r="W21" s="737"/>
      <c r="X21" s="737"/>
      <c r="Y21" s="734">
        <v>0</v>
      </c>
      <c r="Z21" s="736"/>
      <c r="AA21" s="735">
        <v>0</v>
      </c>
      <c r="AB21" s="735">
        <v>0</v>
      </c>
      <c r="AC21" s="735">
        <v>0</v>
      </c>
      <c r="AD21" s="735">
        <v>0</v>
      </c>
      <c r="AE21" s="735">
        <v>0</v>
      </c>
      <c r="AF21" s="735"/>
      <c r="AG21" s="735"/>
      <c r="AH21" s="737"/>
      <c r="AI21" s="735">
        <v>2811.43</v>
      </c>
      <c r="AJ21" s="735">
        <v>932.52</v>
      </c>
      <c r="AK21" s="735">
        <v>142.61</v>
      </c>
      <c r="AL21" s="735">
        <v>179.64999999999998</v>
      </c>
      <c r="AM21" s="735">
        <v>0</v>
      </c>
      <c r="AN21" s="735">
        <v>0</v>
      </c>
      <c r="AO21" s="735">
        <v>4066.21</v>
      </c>
      <c r="AP21" s="735"/>
      <c r="AQ21" s="735">
        <v>750.39</v>
      </c>
      <c r="AR21" s="735"/>
      <c r="AS21" s="735">
        <v>0</v>
      </c>
      <c r="AT21" s="735">
        <v>0</v>
      </c>
      <c r="AU21" s="735"/>
      <c r="AV21" s="735">
        <v>3.82</v>
      </c>
      <c r="AW21" s="735"/>
      <c r="AX21" s="735">
        <v>18408.55</v>
      </c>
      <c r="AY21" s="738"/>
      <c r="AZ21" s="738"/>
      <c r="BA21" s="738"/>
      <c r="BB21" s="738"/>
      <c r="BC21" s="738"/>
      <c r="BD21" s="738"/>
      <c r="BE21" s="738"/>
      <c r="BF21" s="738"/>
      <c r="BG21" s="738"/>
      <c r="BH21" s="738"/>
      <c r="BI21" s="738"/>
      <c r="BJ21" s="738"/>
      <c r="BK21" s="738"/>
      <c r="BL21" s="738"/>
      <c r="BM21" s="738"/>
      <c r="BN21" s="738"/>
      <c r="BO21" s="738"/>
      <c r="BP21" s="738"/>
      <c r="BQ21" s="738"/>
      <c r="BR21" s="738"/>
    </row>
    <row r="22" spans="1:70" ht="12.75">
      <c r="A22" s="308" t="s">
        <v>29</v>
      </c>
      <c r="B22" s="734">
        <v>1290.71</v>
      </c>
      <c r="C22" s="734"/>
      <c r="D22" s="734">
        <v>44035.79</v>
      </c>
      <c r="E22" s="308"/>
      <c r="F22" s="734">
        <v>975</v>
      </c>
      <c r="G22" s="734">
        <v>290.13</v>
      </c>
      <c r="H22" s="734">
        <v>31.910000000000004</v>
      </c>
      <c r="I22" s="734">
        <v>1297.0400000000002</v>
      </c>
      <c r="J22" s="735"/>
      <c r="K22" s="734">
        <v>0</v>
      </c>
      <c r="L22" s="734">
        <v>0</v>
      </c>
      <c r="M22" s="734"/>
      <c r="N22" s="734">
        <v>0</v>
      </c>
      <c r="O22" s="726"/>
      <c r="P22" s="734">
        <v>22713.05</v>
      </c>
      <c r="Q22" s="734">
        <v>0</v>
      </c>
      <c r="R22" s="734">
        <v>805.4599999999999</v>
      </c>
      <c r="S22" s="734">
        <v>23518.51</v>
      </c>
      <c r="T22" s="735"/>
      <c r="U22" s="735"/>
      <c r="V22" s="735"/>
      <c r="W22" s="737"/>
      <c r="X22" s="737"/>
      <c r="Y22" s="734">
        <v>126647.59</v>
      </c>
      <c r="Z22" s="736"/>
      <c r="AA22" s="735">
        <v>3075.14</v>
      </c>
      <c r="AB22" s="735">
        <v>0</v>
      </c>
      <c r="AC22" s="735">
        <v>0</v>
      </c>
      <c r="AD22" s="735">
        <v>0</v>
      </c>
      <c r="AE22" s="735">
        <v>3075.14</v>
      </c>
      <c r="AF22" s="735"/>
      <c r="AG22" s="735"/>
      <c r="AH22" s="737"/>
      <c r="AI22" s="735">
        <v>46964.39</v>
      </c>
      <c r="AJ22" s="735">
        <v>21089.289999999997</v>
      </c>
      <c r="AK22" s="735">
        <v>3955.3300000000004</v>
      </c>
      <c r="AL22" s="735">
        <v>470.9</v>
      </c>
      <c r="AM22" s="735">
        <v>0</v>
      </c>
      <c r="AN22" s="735">
        <v>267.33000000000004</v>
      </c>
      <c r="AO22" s="735">
        <v>72747.23999999999</v>
      </c>
      <c r="AP22" s="735"/>
      <c r="AQ22" s="735">
        <v>3985.0499999999997</v>
      </c>
      <c r="AR22" s="735"/>
      <c r="AS22" s="735">
        <v>0</v>
      </c>
      <c r="AT22" s="735">
        <v>0</v>
      </c>
      <c r="AU22" s="735"/>
      <c r="AV22" s="735">
        <v>3499.82</v>
      </c>
      <c r="AW22" s="735"/>
      <c r="AX22" s="735">
        <v>280096.89</v>
      </c>
      <c r="AY22" s="738"/>
      <c r="AZ22" s="738"/>
      <c r="BA22" s="738"/>
      <c r="BB22" s="738"/>
      <c r="BC22" s="738"/>
      <c r="BD22" s="738"/>
      <c r="BE22" s="738"/>
      <c r="BF22" s="738"/>
      <c r="BG22" s="738"/>
      <c r="BH22" s="738"/>
      <c r="BI22" s="738"/>
      <c r="BJ22" s="738"/>
      <c r="BK22" s="738"/>
      <c r="BL22" s="738"/>
      <c r="BM22" s="738"/>
      <c r="BN22" s="738"/>
      <c r="BO22" s="738"/>
      <c r="BP22" s="738"/>
      <c r="BQ22" s="738"/>
      <c r="BR22" s="738"/>
    </row>
    <row r="23" spans="1:70" ht="12.75">
      <c r="A23" s="308" t="s">
        <v>30</v>
      </c>
      <c r="B23" s="734">
        <v>0</v>
      </c>
      <c r="C23" s="734"/>
      <c r="D23" s="734">
        <v>15108.449999999999</v>
      </c>
      <c r="E23" s="308"/>
      <c r="F23" s="734">
        <v>811</v>
      </c>
      <c r="G23" s="734">
        <v>0</v>
      </c>
      <c r="H23" s="734">
        <v>0</v>
      </c>
      <c r="I23" s="734">
        <v>811</v>
      </c>
      <c r="J23" s="735"/>
      <c r="K23" s="734">
        <v>0</v>
      </c>
      <c r="L23" s="734">
        <v>175</v>
      </c>
      <c r="M23" s="734"/>
      <c r="N23" s="734">
        <v>175</v>
      </c>
      <c r="O23" s="726"/>
      <c r="P23" s="734">
        <v>12182.810000000001</v>
      </c>
      <c r="Q23" s="734">
        <v>274.75</v>
      </c>
      <c r="R23" s="734">
        <v>114.85</v>
      </c>
      <c r="S23" s="734">
        <v>12572.410000000002</v>
      </c>
      <c r="T23" s="735"/>
      <c r="U23" s="735"/>
      <c r="V23" s="735"/>
      <c r="W23" s="737"/>
      <c r="X23" s="737"/>
      <c r="Y23" s="734">
        <v>0</v>
      </c>
      <c r="Z23" s="736"/>
      <c r="AA23" s="735">
        <v>0</v>
      </c>
      <c r="AB23" s="735">
        <v>0</v>
      </c>
      <c r="AC23" s="735">
        <v>0</v>
      </c>
      <c r="AD23" s="735">
        <v>0</v>
      </c>
      <c r="AE23" s="735">
        <v>0</v>
      </c>
      <c r="AF23" s="735"/>
      <c r="AG23" s="735"/>
      <c r="AH23" s="737"/>
      <c r="AI23" s="735">
        <v>6776.389999999999</v>
      </c>
      <c r="AJ23" s="735">
        <v>2746.31</v>
      </c>
      <c r="AK23" s="735">
        <v>1097.1699999999998</v>
      </c>
      <c r="AL23" s="735">
        <v>601.37</v>
      </c>
      <c r="AM23" s="735">
        <v>0</v>
      </c>
      <c r="AN23" s="735">
        <v>82.87</v>
      </c>
      <c r="AO23" s="735">
        <v>11304.11</v>
      </c>
      <c r="AP23" s="735"/>
      <c r="AQ23" s="735">
        <v>2228.1</v>
      </c>
      <c r="AR23" s="735"/>
      <c r="AS23" s="735">
        <v>0</v>
      </c>
      <c r="AT23" s="735">
        <v>0</v>
      </c>
      <c r="AU23" s="735"/>
      <c r="AV23" s="735">
        <v>1423.8400000000001</v>
      </c>
      <c r="AW23" s="735"/>
      <c r="AX23" s="735">
        <v>43622.91</v>
      </c>
      <c r="AY23" s="738"/>
      <c r="AZ23" s="738"/>
      <c r="BA23" s="738"/>
      <c r="BB23" s="738"/>
      <c r="BC23" s="738"/>
      <c r="BD23" s="738"/>
      <c r="BE23" s="738"/>
      <c r="BF23" s="738"/>
      <c r="BG23" s="738"/>
      <c r="BH23" s="738"/>
      <c r="BI23" s="738"/>
      <c r="BJ23" s="738"/>
      <c r="BK23" s="738"/>
      <c r="BL23" s="738"/>
      <c r="BM23" s="738"/>
      <c r="BN23" s="738"/>
      <c r="BO23" s="738"/>
      <c r="BP23" s="738"/>
      <c r="BQ23" s="738"/>
      <c r="BR23" s="738"/>
    </row>
    <row r="24" spans="1:70" ht="13.5" thickBot="1">
      <c r="A24" s="638" t="s">
        <v>15</v>
      </c>
      <c r="B24" s="639">
        <v>10178.940000000002</v>
      </c>
      <c r="C24" s="639"/>
      <c r="D24" s="639">
        <v>290364.54000000004</v>
      </c>
      <c r="E24" s="639"/>
      <c r="F24" s="639">
        <v>7833</v>
      </c>
      <c r="G24" s="639">
        <v>365.13</v>
      </c>
      <c r="H24" s="639">
        <v>64.59</v>
      </c>
      <c r="I24" s="639">
        <v>8262.720000000001</v>
      </c>
      <c r="J24" s="639"/>
      <c r="K24" s="639">
        <v>3872.41</v>
      </c>
      <c r="L24" s="639">
        <v>885</v>
      </c>
      <c r="M24" s="639"/>
      <c r="N24" s="639">
        <v>4757.41</v>
      </c>
      <c r="O24" s="639"/>
      <c r="P24" s="639">
        <v>111208.87999999999</v>
      </c>
      <c r="Q24" s="639">
        <v>8491.75</v>
      </c>
      <c r="R24" s="639">
        <v>2176.2999999999997</v>
      </c>
      <c r="S24" s="639">
        <v>121876.93000000001</v>
      </c>
      <c r="T24" s="639"/>
      <c r="U24" s="639"/>
      <c r="V24" s="639"/>
      <c r="W24" s="639">
        <v>121876.93</v>
      </c>
      <c r="X24" s="639"/>
      <c r="Y24" s="639">
        <v>250280.56</v>
      </c>
      <c r="Z24" s="639"/>
      <c r="AA24" s="639">
        <v>24617.17</v>
      </c>
      <c r="AB24" s="639">
        <v>12554.58</v>
      </c>
      <c r="AC24" s="639">
        <v>96233.73</v>
      </c>
      <c r="AD24" s="639">
        <v>1952.71</v>
      </c>
      <c r="AE24" s="639">
        <v>135358.19000000003</v>
      </c>
      <c r="AF24" s="639"/>
      <c r="AG24" s="639"/>
      <c r="AH24" s="639"/>
      <c r="AI24" s="639">
        <v>301833.11000000004</v>
      </c>
      <c r="AJ24" s="639">
        <v>93449.63999999998</v>
      </c>
      <c r="AK24" s="639">
        <v>15863.599999999999</v>
      </c>
      <c r="AL24" s="639">
        <v>8547.36</v>
      </c>
      <c r="AM24" s="639">
        <v>0</v>
      </c>
      <c r="AN24" s="639">
        <v>3724.0000000000005</v>
      </c>
      <c r="AO24" s="639">
        <v>423417.71</v>
      </c>
      <c r="AP24" s="639"/>
      <c r="AQ24" s="639">
        <v>32626.899999999998</v>
      </c>
      <c r="AR24" s="639"/>
      <c r="AS24" s="639">
        <v>0</v>
      </c>
      <c r="AT24" s="639">
        <v>30000</v>
      </c>
      <c r="AU24" s="639"/>
      <c r="AV24" s="639">
        <v>15586.969999999998</v>
      </c>
      <c r="AW24" s="639"/>
      <c r="AX24" s="639">
        <v>1322710.87</v>
      </c>
      <c r="AY24" s="738"/>
      <c r="AZ24" s="738"/>
      <c r="BA24" s="738"/>
      <c r="BB24" s="740"/>
      <c r="BC24" s="740"/>
      <c r="BD24" s="740"/>
      <c r="BE24" s="740"/>
      <c r="BF24" s="740"/>
      <c r="BG24" s="740"/>
      <c r="BH24" s="740"/>
      <c r="BI24" s="740"/>
      <c r="BJ24" s="740"/>
      <c r="BK24" s="740"/>
      <c r="BL24" s="740"/>
      <c r="BM24" s="740"/>
      <c r="BN24" s="740"/>
      <c r="BO24" s="740"/>
      <c r="BP24" s="740"/>
      <c r="BQ24" s="740"/>
      <c r="BR24" s="740"/>
    </row>
    <row r="25" spans="1:70" ht="20.25" customHeight="1" thickTop="1">
      <c r="A25" s="713"/>
      <c r="B25" s="308" t="s">
        <v>373</v>
      </c>
      <c r="C25" s="308"/>
      <c r="D25" s="713"/>
      <c r="E25" s="713"/>
      <c r="F25" s="713"/>
      <c r="G25" s="741"/>
      <c r="H25" s="713"/>
      <c r="I25" s="713"/>
      <c r="J25" s="713"/>
      <c r="K25" s="308" t="s">
        <v>373</v>
      </c>
      <c r="L25" s="713"/>
      <c r="M25" s="713"/>
      <c r="N25" s="713"/>
      <c r="O25" s="713"/>
      <c r="P25" s="713"/>
      <c r="Q25" s="713"/>
      <c r="R25" s="308"/>
      <c r="S25" s="308"/>
      <c r="T25" s="308"/>
      <c r="U25" s="308"/>
      <c r="V25" s="713"/>
      <c r="W25" s="308" t="s">
        <v>373</v>
      </c>
      <c r="X25" s="713"/>
      <c r="Y25" s="308" t="s">
        <v>373</v>
      </c>
      <c r="Z25" s="713"/>
      <c r="AA25" s="713"/>
      <c r="AB25" s="713"/>
      <c r="AC25" s="713"/>
      <c r="AD25" s="713"/>
      <c r="AE25" s="742"/>
      <c r="AF25" s="742"/>
      <c r="AG25" s="742"/>
      <c r="AH25" s="308" t="s">
        <v>373</v>
      </c>
      <c r="AI25" s="308" t="s">
        <v>373</v>
      </c>
      <c r="AJ25" s="308"/>
      <c r="AK25" s="308"/>
      <c r="AL25" s="308"/>
      <c r="AM25" s="742"/>
      <c r="AN25" s="742"/>
      <c r="AO25" s="742"/>
      <c r="AP25" s="742"/>
      <c r="AQ25" s="308" t="s">
        <v>373</v>
      </c>
      <c r="AR25" s="713"/>
      <c r="AS25" s="713"/>
      <c r="AT25" s="713"/>
      <c r="AU25" s="713"/>
      <c r="AV25" s="713"/>
      <c r="AW25" s="713"/>
      <c r="AX25" s="713"/>
      <c r="AY25" s="743"/>
      <c r="AZ25" s="743"/>
      <c r="BA25" s="743"/>
      <c r="BB25" s="743"/>
      <c r="BC25" s="743"/>
      <c r="BD25" s="743"/>
      <c r="BE25" s="743"/>
      <c r="BF25" s="743"/>
      <c r="BG25" s="743"/>
      <c r="BH25" s="743"/>
      <c r="BI25" s="743"/>
      <c r="BJ25" s="743"/>
      <c r="BK25" s="743"/>
      <c r="BL25" s="743"/>
      <c r="BM25" s="743"/>
      <c r="BN25" s="743"/>
      <c r="BO25" s="743"/>
      <c r="BP25" s="743"/>
      <c r="BQ25" s="743"/>
      <c r="BR25" s="351"/>
    </row>
    <row r="26" spans="1:70" ht="12.75">
      <c r="A26" s="713"/>
      <c r="B26" s="713"/>
      <c r="C26" s="713"/>
      <c r="D26" s="713"/>
      <c r="E26" s="713"/>
      <c r="F26" s="713"/>
      <c r="G26" s="741"/>
      <c r="H26" s="713"/>
      <c r="I26" s="713"/>
      <c r="J26" s="713"/>
      <c r="K26" s="713"/>
      <c r="L26" s="713"/>
      <c r="M26" s="713"/>
      <c r="N26" s="713"/>
      <c r="O26" s="713"/>
      <c r="P26" s="713"/>
      <c r="Q26" s="713"/>
      <c r="R26" s="713"/>
      <c r="S26" s="308"/>
      <c r="T26" s="308"/>
      <c r="U26" s="713"/>
      <c r="V26" s="713"/>
      <c r="AD26" s="716"/>
      <c r="AE26" s="742"/>
      <c r="AF26" s="742"/>
      <c r="AG26" s="742"/>
      <c r="AH26" s="713" t="s">
        <v>426</v>
      </c>
      <c r="AJ26" s="713"/>
      <c r="AK26" s="713"/>
      <c r="AL26" s="713"/>
      <c r="AM26" s="713"/>
      <c r="AN26" s="716"/>
      <c r="AO26" s="716"/>
      <c r="AP26" s="713"/>
      <c r="AQ26" s="713"/>
      <c r="AR26" s="713"/>
      <c r="AS26" s="713"/>
      <c r="AT26" s="713"/>
      <c r="AU26" s="713"/>
      <c r="AV26" s="713"/>
      <c r="AW26" s="713"/>
      <c r="AX26" s="713"/>
      <c r="AY26" s="743"/>
      <c r="AZ26" s="743"/>
      <c r="BA26" s="743"/>
      <c r="BB26" s="743"/>
      <c r="BC26" s="743"/>
      <c r="BD26" s="743"/>
      <c r="BE26" s="743"/>
      <c r="BF26" s="743"/>
      <c r="BG26" s="743"/>
      <c r="BH26" s="743"/>
      <c r="BI26" s="743"/>
      <c r="BJ26" s="743"/>
      <c r="BK26" s="743"/>
      <c r="BL26" s="743"/>
      <c r="BM26" s="743"/>
      <c r="BN26" s="743"/>
      <c r="BO26" s="743"/>
      <c r="BP26" s="743"/>
      <c r="BQ26" s="743"/>
      <c r="BR26" s="744"/>
    </row>
    <row r="27" spans="1:70" ht="12.75">
      <c r="A27" s="716"/>
      <c r="B27" s="611" t="s">
        <v>374</v>
      </c>
      <c r="C27" s="713"/>
      <c r="D27" s="713"/>
      <c r="E27" s="713"/>
      <c r="F27" s="713"/>
      <c r="G27" s="713"/>
      <c r="H27" s="716"/>
      <c r="I27" s="716"/>
      <c r="J27" s="716"/>
      <c r="K27" s="611" t="s">
        <v>392</v>
      </c>
      <c r="L27" s="713"/>
      <c r="M27" s="713"/>
      <c r="N27" s="713"/>
      <c r="O27" s="713"/>
      <c r="P27" s="713"/>
      <c r="Q27" s="716"/>
      <c r="R27" s="716"/>
      <c r="S27" s="716"/>
      <c r="T27" s="716"/>
      <c r="U27" s="716"/>
      <c r="V27" s="716"/>
      <c r="W27" s="710"/>
      <c r="X27" s="745"/>
      <c r="Y27" s="710" t="s">
        <v>378</v>
      </c>
      <c r="Z27" s="745"/>
      <c r="AA27" s="745"/>
      <c r="AB27" s="745"/>
      <c r="AC27" s="713"/>
      <c r="AD27" s="716"/>
      <c r="AE27" s="716"/>
      <c r="AF27" s="716"/>
      <c r="AG27" s="716"/>
      <c r="AH27" s="611" t="s">
        <v>427</v>
      </c>
      <c r="AI27" s="611" t="s">
        <v>427</v>
      </c>
      <c r="AJ27" s="713"/>
      <c r="AK27" s="713"/>
      <c r="AL27" s="713"/>
      <c r="AM27" s="713"/>
      <c r="AN27" s="716"/>
      <c r="AO27" s="716"/>
      <c r="AP27" s="716"/>
      <c r="AQ27" s="611" t="s">
        <v>428</v>
      </c>
      <c r="AR27" s="713"/>
      <c r="AS27" s="713"/>
      <c r="AT27" s="713"/>
      <c r="AU27" s="713"/>
      <c r="AV27" s="716"/>
      <c r="AW27" s="713"/>
      <c r="AX27" s="713"/>
      <c r="AY27" s="746"/>
      <c r="AZ27" s="746"/>
      <c r="BA27" s="746"/>
      <c r="BB27" s="746"/>
      <c r="BC27" s="746"/>
      <c r="BD27" s="746"/>
      <c r="BE27" s="746"/>
      <c r="BF27" s="746"/>
      <c r="BG27" s="746"/>
      <c r="BH27" s="746"/>
      <c r="BI27" s="746"/>
      <c r="BJ27" s="746"/>
      <c r="BK27" s="746"/>
      <c r="BL27" s="746"/>
      <c r="BM27" s="746"/>
      <c r="BN27" s="746"/>
      <c r="BO27" s="746"/>
      <c r="BP27" s="746"/>
      <c r="BQ27" s="746"/>
      <c r="BR27" s="351"/>
    </row>
    <row r="28" spans="1:70" ht="12.75">
      <c r="A28" s="716"/>
      <c r="B28" s="611" t="s">
        <v>381</v>
      </c>
      <c r="C28" s="713"/>
      <c r="D28" s="713"/>
      <c r="E28" s="713"/>
      <c r="F28" s="713"/>
      <c r="G28" s="714"/>
      <c r="H28" s="716"/>
      <c r="I28" s="716"/>
      <c r="J28" s="716"/>
      <c r="K28" s="611" t="s">
        <v>396</v>
      </c>
      <c r="L28" s="713"/>
      <c r="M28" s="713"/>
      <c r="N28" s="713"/>
      <c r="O28" s="713"/>
      <c r="P28" s="713"/>
      <c r="Q28" s="713"/>
      <c r="R28" s="716"/>
      <c r="S28" s="716"/>
      <c r="T28" s="716"/>
      <c r="U28" s="716"/>
      <c r="V28" s="716"/>
      <c r="W28" s="710"/>
      <c r="X28" s="745"/>
      <c r="Y28" s="710" t="s">
        <v>387</v>
      </c>
      <c r="Z28" s="745"/>
      <c r="AA28" s="745"/>
      <c r="AB28" s="745"/>
      <c r="AC28" s="713"/>
      <c r="AD28" s="716"/>
      <c r="AE28" s="716"/>
      <c r="AF28" s="716"/>
      <c r="AG28" s="716"/>
      <c r="AH28" s="611" t="s">
        <v>429</v>
      </c>
      <c r="AI28" s="611" t="s">
        <v>429</v>
      </c>
      <c r="AJ28" s="713"/>
      <c r="AK28" s="713"/>
      <c r="AL28" s="611"/>
      <c r="AM28" s="611"/>
      <c r="AN28" s="716"/>
      <c r="AO28" s="716"/>
      <c r="AP28" s="716"/>
      <c r="AQ28" s="611" t="s">
        <v>389</v>
      </c>
      <c r="AR28" s="716"/>
      <c r="AS28" s="716"/>
      <c r="AT28" s="716"/>
      <c r="AU28" s="713"/>
      <c r="AV28" s="716"/>
      <c r="AW28" s="713"/>
      <c r="AX28" s="713"/>
      <c r="AY28" s="746"/>
      <c r="AZ28" s="746"/>
      <c r="BA28" s="746"/>
      <c r="BB28" s="746"/>
      <c r="BC28" s="746"/>
      <c r="BD28" s="746"/>
      <c r="BE28" s="746"/>
      <c r="BF28" s="746"/>
      <c r="BG28" s="746"/>
      <c r="BH28" s="746"/>
      <c r="BI28" s="746"/>
      <c r="BJ28" s="746"/>
      <c r="BK28" s="746"/>
      <c r="BL28" s="746"/>
      <c r="BM28" s="746"/>
      <c r="BN28" s="746"/>
      <c r="BO28" s="746"/>
      <c r="BP28" s="746"/>
      <c r="BQ28" s="746"/>
      <c r="BR28" s="747"/>
    </row>
    <row r="29" spans="1:70" ht="12.75">
      <c r="A29" s="716"/>
      <c r="B29" s="611" t="s">
        <v>390</v>
      </c>
      <c r="C29" s="713"/>
      <c r="D29" s="713"/>
      <c r="E29" s="713"/>
      <c r="F29" s="713"/>
      <c r="G29" s="714"/>
      <c r="H29" s="716"/>
      <c r="I29" s="716"/>
      <c r="J29" s="716"/>
      <c r="K29" s="611" t="s">
        <v>377</v>
      </c>
      <c r="L29" s="713"/>
      <c r="M29" s="713"/>
      <c r="N29" s="713"/>
      <c r="O29" s="713"/>
      <c r="P29" s="713"/>
      <c r="Q29" s="713"/>
      <c r="R29" s="716"/>
      <c r="S29" s="716"/>
      <c r="T29" s="716"/>
      <c r="U29" s="716"/>
      <c r="V29" s="716"/>
      <c r="W29" s="710"/>
      <c r="X29" s="745"/>
      <c r="Y29" s="710" t="s">
        <v>393</v>
      </c>
      <c r="Z29" s="745"/>
      <c r="AA29" s="745"/>
      <c r="AB29" s="745"/>
      <c r="AC29" s="713"/>
      <c r="AD29" s="716"/>
      <c r="AE29" s="716"/>
      <c r="AF29" s="716"/>
      <c r="AG29" s="716"/>
      <c r="AH29" s="611" t="s">
        <v>430</v>
      </c>
      <c r="AI29" s="611" t="s">
        <v>587</v>
      </c>
      <c r="AJ29" s="713"/>
      <c r="AK29" s="713"/>
      <c r="AL29" s="611"/>
      <c r="AM29" s="611"/>
      <c r="AN29" s="716"/>
      <c r="AO29" s="716"/>
      <c r="AP29" s="716"/>
      <c r="AQ29" s="716"/>
      <c r="AR29" s="716"/>
      <c r="AS29" s="716"/>
      <c r="AT29" s="716"/>
      <c r="AU29" s="716"/>
      <c r="AV29" s="716"/>
      <c r="AW29" s="716"/>
      <c r="AX29" s="716"/>
      <c r="AY29" s="746"/>
      <c r="AZ29" s="746"/>
      <c r="BA29" s="746"/>
      <c r="BB29" s="746"/>
      <c r="BC29" s="746"/>
      <c r="BD29" s="746"/>
      <c r="BE29" s="746"/>
      <c r="BF29" s="746"/>
      <c r="BG29" s="746"/>
      <c r="BH29" s="746"/>
      <c r="BI29" s="746"/>
      <c r="BJ29" s="746"/>
      <c r="BK29" s="746"/>
      <c r="BL29" s="746"/>
      <c r="BM29" s="746"/>
      <c r="BN29" s="746"/>
      <c r="BO29" s="746"/>
      <c r="BP29" s="746"/>
      <c r="BQ29" s="746"/>
      <c r="BR29" s="747"/>
    </row>
    <row r="30" spans="1:70" ht="12.75">
      <c r="A30" s="716"/>
      <c r="B30" s="611" t="s">
        <v>395</v>
      </c>
      <c r="C30" s="713"/>
      <c r="D30" s="713"/>
      <c r="E30" s="713"/>
      <c r="F30" s="713"/>
      <c r="G30" s="714"/>
      <c r="H30" s="716"/>
      <c r="I30" s="716"/>
      <c r="J30" s="716"/>
      <c r="K30" s="611" t="s">
        <v>385</v>
      </c>
      <c r="L30" s="713"/>
      <c r="M30" s="713"/>
      <c r="N30" s="713"/>
      <c r="O30" s="713"/>
      <c r="P30" s="713"/>
      <c r="Q30" s="716"/>
      <c r="R30" s="716"/>
      <c r="S30" s="716"/>
      <c r="T30" s="716"/>
      <c r="U30" s="716"/>
      <c r="V30" s="716"/>
      <c r="W30" s="710"/>
      <c r="X30" s="745"/>
      <c r="Y30" s="710" t="s">
        <v>398</v>
      </c>
      <c r="Z30" s="745"/>
      <c r="AA30" s="745"/>
      <c r="AB30" s="745"/>
      <c r="AC30" s="713"/>
      <c r="AD30" s="716"/>
      <c r="AE30" s="716"/>
      <c r="AF30" s="716"/>
      <c r="AG30" s="716"/>
      <c r="AH30" s="611" t="s">
        <v>431</v>
      </c>
      <c r="AI30" s="611" t="s">
        <v>431</v>
      </c>
      <c r="AJ30" s="713"/>
      <c r="AK30" s="611"/>
      <c r="AL30" s="611"/>
      <c r="AM30" s="716"/>
      <c r="AN30" s="716"/>
      <c r="AO30" s="716"/>
      <c r="AP30" s="716"/>
      <c r="AQ30" s="716"/>
      <c r="AR30" s="716"/>
      <c r="AS30" s="716"/>
      <c r="AT30" s="716"/>
      <c r="AU30" s="716"/>
      <c r="AV30" s="716"/>
      <c r="AW30" s="716"/>
      <c r="AX30" s="716"/>
      <c r="AY30" s="746"/>
      <c r="AZ30" s="746"/>
      <c r="BA30" s="746"/>
      <c r="BB30" s="746"/>
      <c r="BC30" s="746"/>
      <c r="BD30" s="746"/>
      <c r="BE30" s="746"/>
      <c r="BF30" s="746"/>
      <c r="BG30" s="746"/>
      <c r="BH30" s="746"/>
      <c r="BI30" s="746"/>
      <c r="BJ30" s="746"/>
      <c r="BK30" s="746"/>
      <c r="BL30" s="746"/>
      <c r="BM30" s="746"/>
      <c r="BN30" s="746"/>
      <c r="BO30" s="746"/>
      <c r="BP30" s="746"/>
      <c r="BQ30" s="746"/>
      <c r="BR30" s="747"/>
    </row>
    <row r="31" spans="1:70" ht="12.75">
      <c r="A31" s="713"/>
      <c r="B31" s="611" t="s">
        <v>586</v>
      </c>
      <c r="C31" s="713"/>
      <c r="D31" s="713"/>
      <c r="E31" s="713"/>
      <c r="F31" s="713"/>
      <c r="G31" s="714"/>
      <c r="H31" s="716"/>
      <c r="I31" s="716"/>
      <c r="J31" s="716"/>
      <c r="K31" s="611"/>
      <c r="L31" s="713"/>
      <c r="M31" s="713"/>
      <c r="N31" s="713"/>
      <c r="O31" s="713"/>
      <c r="P31" s="713"/>
      <c r="Q31" s="713"/>
      <c r="R31" s="713"/>
      <c r="S31" s="713"/>
      <c r="T31" s="713"/>
      <c r="U31" s="713"/>
      <c r="V31" s="713"/>
      <c r="W31" s="611"/>
      <c r="X31" s="713"/>
      <c r="Y31" s="713"/>
      <c r="Z31" s="713"/>
      <c r="AA31" s="713"/>
      <c r="AB31" s="713"/>
      <c r="AC31" s="611"/>
      <c r="AD31" s="713"/>
      <c r="AE31" s="716"/>
      <c r="AF31" s="716"/>
      <c r="AG31" s="716"/>
      <c r="AH31" s="611" t="s">
        <v>432</v>
      </c>
      <c r="AI31" s="713"/>
      <c r="AJ31" s="713"/>
      <c r="AK31" s="611"/>
      <c r="AL31" s="611"/>
      <c r="AM31" s="713"/>
      <c r="AN31" s="713"/>
      <c r="AO31" s="713"/>
      <c r="AP31" s="713"/>
      <c r="AQ31" s="713"/>
      <c r="AR31" s="713"/>
      <c r="AS31" s="713"/>
      <c r="AT31" s="713"/>
      <c r="AU31" s="713"/>
      <c r="AV31" s="713"/>
      <c r="AW31" s="713"/>
      <c r="AX31" s="713"/>
      <c r="AY31" s="743"/>
      <c r="AZ31" s="743"/>
      <c r="BA31" s="743"/>
      <c r="BB31" s="743"/>
      <c r="BC31" s="743"/>
      <c r="BD31" s="743"/>
      <c r="BE31" s="743"/>
      <c r="BF31" s="743"/>
      <c r="BG31" s="743"/>
      <c r="BH31" s="743"/>
      <c r="BI31" s="743"/>
      <c r="BJ31" s="743"/>
      <c r="BK31" s="743"/>
      <c r="BL31" s="743"/>
      <c r="BM31" s="743"/>
      <c r="BN31" s="743"/>
      <c r="BO31" s="743"/>
      <c r="BP31" s="743"/>
      <c r="BQ31" s="743"/>
      <c r="BR31" s="351"/>
    </row>
    <row r="32" spans="1:70" ht="12.75">
      <c r="A32" s="342"/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746"/>
      <c r="AZ32" s="746"/>
      <c r="BA32" s="746"/>
      <c r="BB32" s="743"/>
      <c r="BC32" s="743"/>
      <c r="BD32" s="743"/>
      <c r="BE32" s="743"/>
      <c r="BF32" s="743"/>
      <c r="BG32" s="743"/>
      <c r="BH32" s="743"/>
      <c r="BI32" s="743"/>
      <c r="BJ32" s="743"/>
      <c r="BK32" s="743"/>
      <c r="BL32" s="743"/>
      <c r="BM32" s="743"/>
      <c r="BN32" s="743"/>
      <c r="BO32" s="743"/>
      <c r="BP32" s="743"/>
      <c r="BQ32" s="743"/>
      <c r="BR32" s="744"/>
    </row>
    <row r="33" spans="1:70" ht="12.75">
      <c r="A33" s="342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746"/>
      <c r="AZ33" s="746"/>
      <c r="BA33" s="746"/>
      <c r="BB33" s="743"/>
      <c r="BC33" s="743"/>
      <c r="BD33" s="743"/>
      <c r="BE33" s="743"/>
      <c r="BF33" s="743"/>
      <c r="BG33" s="743"/>
      <c r="BH33" s="743"/>
      <c r="BI33" s="743"/>
      <c r="BJ33" s="743"/>
      <c r="BK33" s="743"/>
      <c r="BL33" s="746"/>
      <c r="BM33" s="746"/>
      <c r="BN33" s="746"/>
      <c r="BO33" s="743"/>
      <c r="BP33" s="743"/>
      <c r="BQ33" s="743"/>
      <c r="BR33" s="744"/>
    </row>
    <row r="34" spans="1:70" ht="12.75">
      <c r="A34" s="342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743"/>
      <c r="AZ34" s="743"/>
      <c r="BA34" s="743"/>
      <c r="BB34" s="743"/>
      <c r="BC34" s="743"/>
      <c r="BD34" s="743"/>
      <c r="BE34" s="743"/>
      <c r="BF34" s="743"/>
      <c r="BG34" s="743"/>
      <c r="BH34" s="743"/>
      <c r="BI34" s="743"/>
      <c r="BJ34" s="743"/>
      <c r="BK34" s="743"/>
      <c r="BL34" s="743"/>
      <c r="BM34" s="743"/>
      <c r="BN34" s="743"/>
      <c r="BO34" s="743"/>
      <c r="BP34" s="743"/>
      <c r="BQ34" s="743"/>
      <c r="BR34" s="743"/>
    </row>
    <row r="35" spans="1:70" ht="12.75">
      <c r="A35" s="342"/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743"/>
      <c r="AZ35" s="743"/>
      <c r="BA35" s="743"/>
      <c r="BB35" s="743"/>
      <c r="BC35" s="743"/>
      <c r="BD35" s="743"/>
      <c r="BE35" s="743"/>
      <c r="BF35" s="743"/>
      <c r="BG35" s="743"/>
      <c r="BH35" s="743"/>
      <c r="BI35" s="743"/>
      <c r="BJ35" s="743"/>
      <c r="BK35" s="743"/>
      <c r="BL35" s="743"/>
      <c r="BM35" s="743"/>
      <c r="BN35" s="743"/>
      <c r="BO35" s="743"/>
      <c r="BP35" s="743"/>
      <c r="BQ35" s="743"/>
      <c r="BR35" s="743"/>
    </row>
    <row r="36" spans="1:70" ht="12.75">
      <c r="A36" s="342"/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743"/>
      <c r="AZ36" s="743"/>
      <c r="BA36" s="743"/>
      <c r="BB36" s="743"/>
      <c r="BC36" s="743"/>
      <c r="BD36" s="743"/>
      <c r="BE36" s="743"/>
      <c r="BF36" s="743"/>
      <c r="BG36" s="743"/>
      <c r="BH36" s="743"/>
      <c r="BI36" s="743"/>
      <c r="BJ36" s="743"/>
      <c r="BK36" s="743"/>
      <c r="BL36" s="743"/>
      <c r="BM36" s="743"/>
      <c r="BN36" s="743"/>
      <c r="BO36" s="743"/>
      <c r="BP36" s="743"/>
      <c r="BQ36" s="743"/>
      <c r="BR36" s="743"/>
    </row>
    <row r="37" spans="1:70" ht="12.75">
      <c r="A37" s="342"/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743"/>
      <c r="AZ37" s="743"/>
      <c r="BA37" s="743"/>
      <c r="BB37" s="743"/>
      <c r="BC37" s="743"/>
      <c r="BD37" s="743"/>
      <c r="BE37" s="743"/>
      <c r="BF37" s="743"/>
      <c r="BG37" s="743"/>
      <c r="BH37" s="743"/>
      <c r="BI37" s="743"/>
      <c r="BJ37" s="743"/>
      <c r="BK37" s="743"/>
      <c r="BL37" s="743"/>
      <c r="BM37" s="743"/>
      <c r="BN37" s="743"/>
      <c r="BO37" s="743"/>
      <c r="BP37" s="743"/>
      <c r="BQ37" s="743"/>
      <c r="BR37" s="743"/>
    </row>
    <row r="38" spans="1:70" ht="12.75">
      <c r="A38" s="342"/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743"/>
      <c r="AZ38" s="743"/>
      <c r="BA38" s="743"/>
      <c r="BB38" s="743"/>
      <c r="BC38" s="743"/>
      <c r="BD38" s="743"/>
      <c r="BE38" s="743"/>
      <c r="BF38" s="743"/>
      <c r="BG38" s="743"/>
      <c r="BH38" s="743"/>
      <c r="BI38" s="743"/>
      <c r="BJ38" s="743"/>
      <c r="BK38" s="743"/>
      <c r="BL38" s="743"/>
      <c r="BM38" s="743"/>
      <c r="BN38" s="743"/>
      <c r="BO38" s="743"/>
      <c r="BP38" s="743"/>
      <c r="BQ38" s="743"/>
      <c r="BR38" s="743"/>
    </row>
    <row r="39" spans="1:70" ht="12.75">
      <c r="A39" s="713"/>
      <c r="B39" s="713"/>
      <c r="C39" s="713"/>
      <c r="D39" s="713"/>
      <c r="E39" s="713"/>
      <c r="F39" s="713"/>
      <c r="G39" s="713"/>
      <c r="H39" s="713"/>
      <c r="I39" s="713"/>
      <c r="J39" s="713"/>
      <c r="K39" s="713"/>
      <c r="L39" s="713"/>
      <c r="M39" s="713"/>
      <c r="N39" s="713"/>
      <c r="O39" s="713"/>
      <c r="P39" s="713"/>
      <c r="Q39" s="713"/>
      <c r="R39" s="713"/>
      <c r="S39" s="713"/>
      <c r="T39" s="713"/>
      <c r="U39" s="713"/>
      <c r="V39" s="713"/>
      <c r="W39" s="713"/>
      <c r="X39" s="713"/>
      <c r="Y39" s="735"/>
      <c r="Z39" s="735"/>
      <c r="AA39" s="713"/>
      <c r="AB39" s="713"/>
      <c r="AC39" s="713"/>
      <c r="AD39" s="713"/>
      <c r="AE39" s="713"/>
      <c r="AF39" s="713"/>
      <c r="AG39" s="713"/>
      <c r="AH39" s="713"/>
      <c r="AI39" s="713"/>
      <c r="AJ39" s="713"/>
      <c r="AK39" s="713"/>
      <c r="AL39" s="713"/>
      <c r="AM39" s="713"/>
      <c r="AN39" s="713"/>
      <c r="AO39" s="713"/>
      <c r="AP39" s="713"/>
      <c r="AQ39" s="611"/>
      <c r="AR39" s="713"/>
      <c r="AS39" s="713"/>
      <c r="AT39" s="713"/>
      <c r="AU39" s="713"/>
      <c r="AV39" s="748"/>
      <c r="AW39" s="713"/>
      <c r="AX39" s="713"/>
      <c r="AY39" s="743"/>
      <c r="AZ39" s="743"/>
      <c r="BA39" s="743"/>
      <c r="BB39" s="743"/>
      <c r="BC39" s="743"/>
      <c r="BD39" s="743"/>
      <c r="BE39" s="743"/>
      <c r="BF39" s="743"/>
      <c r="BG39" s="743"/>
      <c r="BH39" s="743"/>
      <c r="BI39" s="743"/>
      <c r="BJ39" s="743"/>
      <c r="BK39" s="743"/>
      <c r="BL39" s="743"/>
      <c r="BM39" s="743"/>
      <c r="BN39" s="743"/>
      <c r="BO39" s="743"/>
      <c r="BP39" s="743"/>
      <c r="BQ39" s="743"/>
      <c r="BR39" s="743"/>
    </row>
    <row r="40" spans="1:70" ht="12.75">
      <c r="A40" s="713"/>
      <c r="B40" s="713"/>
      <c r="C40" s="713"/>
      <c r="D40" s="713"/>
      <c r="E40" s="713"/>
      <c r="F40" s="713"/>
      <c r="G40" s="713"/>
      <c r="H40" s="713"/>
      <c r="I40" s="713"/>
      <c r="J40" s="713"/>
      <c r="K40" s="713"/>
      <c r="L40" s="713"/>
      <c r="M40" s="713"/>
      <c r="N40" s="713"/>
      <c r="O40" s="713"/>
      <c r="P40" s="713"/>
      <c r="Q40" s="713"/>
      <c r="R40" s="713"/>
      <c r="S40" s="713"/>
      <c r="T40" s="713"/>
      <c r="U40" s="713"/>
      <c r="V40" s="713"/>
      <c r="W40" s="713"/>
      <c r="X40" s="713"/>
      <c r="Y40" s="735"/>
      <c r="Z40" s="735"/>
      <c r="AA40" s="713"/>
      <c r="AB40" s="713"/>
      <c r="AC40" s="713"/>
      <c r="AD40" s="713"/>
      <c r="AE40" s="713"/>
      <c r="AF40" s="713"/>
      <c r="AG40" s="713"/>
      <c r="AH40" s="713"/>
      <c r="AI40" s="713"/>
      <c r="AJ40" s="713"/>
      <c r="AK40" s="713"/>
      <c r="AL40" s="713"/>
      <c r="AM40" s="713"/>
      <c r="AN40" s="713"/>
      <c r="AO40" s="713"/>
      <c r="AP40" s="713"/>
      <c r="AQ40" s="611"/>
      <c r="AR40" s="713"/>
      <c r="AS40" s="713"/>
      <c r="AT40" s="713"/>
      <c r="AU40" s="713"/>
      <c r="AV40" s="748"/>
      <c r="AW40" s="713"/>
      <c r="AX40" s="713"/>
      <c r="AY40" s="743"/>
      <c r="AZ40" s="743"/>
      <c r="BA40" s="743"/>
      <c r="BB40" s="743"/>
      <c r="BC40" s="743"/>
      <c r="BD40" s="743"/>
      <c r="BE40" s="743"/>
      <c r="BF40" s="743"/>
      <c r="BG40" s="743"/>
      <c r="BH40" s="743"/>
      <c r="BI40" s="743"/>
      <c r="BJ40" s="743"/>
      <c r="BK40" s="743"/>
      <c r="BL40" s="743"/>
      <c r="BM40" s="743"/>
      <c r="BN40" s="743"/>
      <c r="BO40" s="743"/>
      <c r="BP40" s="743"/>
      <c r="BQ40" s="743"/>
      <c r="BR40" s="743"/>
    </row>
    <row r="41" spans="43:70" ht="12.75">
      <c r="AQ41" s="611"/>
      <c r="AR41" s="713"/>
      <c r="AS41" s="713"/>
      <c r="AT41" s="713"/>
      <c r="AU41" s="713"/>
      <c r="AV41" s="748"/>
      <c r="AW41" s="713"/>
      <c r="AX41" s="713"/>
      <c r="AY41" s="743"/>
      <c r="AZ41" s="743"/>
      <c r="BA41" s="743"/>
      <c r="BB41" s="749"/>
      <c r="BC41" s="749"/>
      <c r="BD41" s="749"/>
      <c r="BE41" s="749"/>
      <c r="BF41" s="749"/>
      <c r="BG41" s="749"/>
      <c r="BH41" s="749"/>
      <c r="BI41" s="749"/>
      <c r="BJ41" s="749"/>
      <c r="BK41" s="749"/>
      <c r="BL41" s="749"/>
      <c r="BM41" s="749"/>
      <c r="BN41" s="749"/>
      <c r="BO41" s="749"/>
      <c r="BP41" s="749"/>
      <c r="BQ41" s="749"/>
      <c r="BR41" s="749"/>
    </row>
    <row r="42" spans="43:70" ht="12.75">
      <c r="AQ42" s="615"/>
      <c r="AR42" s="713"/>
      <c r="AS42" s="713"/>
      <c r="AT42" s="713"/>
      <c r="AU42" s="713"/>
      <c r="AV42" s="748"/>
      <c r="AW42" s="713"/>
      <c r="AX42" s="713"/>
      <c r="AY42" s="743"/>
      <c r="AZ42" s="743"/>
      <c r="BA42" s="743"/>
      <c r="BB42" s="749"/>
      <c r="BC42" s="749"/>
      <c r="BD42" s="749"/>
      <c r="BE42" s="749"/>
      <c r="BF42" s="749"/>
      <c r="BG42" s="749"/>
      <c r="BH42" s="749"/>
      <c r="BI42" s="749"/>
      <c r="BJ42" s="749"/>
      <c r="BK42" s="749"/>
      <c r="BL42" s="749"/>
      <c r="BM42" s="749"/>
      <c r="BN42" s="749"/>
      <c r="BO42" s="749"/>
      <c r="BP42" s="749"/>
      <c r="BQ42" s="749"/>
      <c r="BR42" s="749"/>
    </row>
    <row r="43" spans="43:70" ht="12.75">
      <c r="AQ43" s="614"/>
      <c r="AR43" s="713"/>
      <c r="AS43" s="713"/>
      <c r="AT43" s="713"/>
      <c r="AU43" s="713"/>
      <c r="AV43" s="713"/>
      <c r="AW43" s="713"/>
      <c r="AX43" s="713"/>
      <c r="AY43" s="743"/>
      <c r="AZ43" s="743"/>
      <c r="BA43" s="743"/>
      <c r="BB43" s="749"/>
      <c r="BC43" s="749"/>
      <c r="BD43" s="749"/>
      <c r="BE43" s="749"/>
      <c r="BF43" s="749"/>
      <c r="BG43" s="749"/>
      <c r="BH43" s="749"/>
      <c r="BI43" s="749"/>
      <c r="BJ43" s="749"/>
      <c r="BK43" s="749"/>
      <c r="BL43" s="749"/>
      <c r="BM43" s="749"/>
      <c r="BN43" s="749"/>
      <c r="BO43" s="749"/>
      <c r="BP43" s="749"/>
      <c r="BQ43" s="749"/>
      <c r="BR43" s="749"/>
    </row>
    <row r="44" spans="51:70" ht="12.75">
      <c r="AY44" s="749"/>
      <c r="AZ44" s="749"/>
      <c r="BA44" s="749"/>
      <c r="BB44" s="749"/>
      <c r="BC44" s="749"/>
      <c r="BD44" s="749"/>
      <c r="BE44" s="749"/>
      <c r="BF44" s="749"/>
      <c r="BG44" s="749"/>
      <c r="BH44" s="749"/>
      <c r="BI44" s="749"/>
      <c r="BJ44" s="749"/>
      <c r="BK44" s="749"/>
      <c r="BL44" s="749"/>
      <c r="BM44" s="749"/>
      <c r="BN44" s="749"/>
      <c r="BO44" s="749"/>
      <c r="BP44" s="749"/>
      <c r="BQ44" s="749"/>
      <c r="BR44" s="749"/>
    </row>
    <row r="45" spans="51:70" ht="12.75">
      <c r="AY45" s="749"/>
      <c r="AZ45" s="749"/>
      <c r="BA45" s="749"/>
      <c r="BB45" s="749"/>
      <c r="BC45" s="749"/>
      <c r="BD45" s="749"/>
      <c r="BE45" s="749"/>
      <c r="BF45" s="749"/>
      <c r="BG45" s="749"/>
      <c r="BH45" s="749"/>
      <c r="BI45" s="749"/>
      <c r="BJ45" s="749"/>
      <c r="BK45" s="749"/>
      <c r="BL45" s="749"/>
      <c r="BM45" s="749"/>
      <c r="BN45" s="749"/>
      <c r="BO45" s="749"/>
      <c r="BP45" s="749"/>
      <c r="BQ45" s="749"/>
      <c r="BR45" s="749"/>
    </row>
    <row r="46" spans="51:70" ht="12.75">
      <c r="AY46" s="749"/>
      <c r="AZ46" s="749"/>
      <c r="BA46" s="749"/>
      <c r="BB46" s="749"/>
      <c r="BC46" s="749"/>
      <c r="BD46" s="749"/>
      <c r="BE46" s="749"/>
      <c r="BF46" s="749"/>
      <c r="BG46" s="749"/>
      <c r="BH46" s="749"/>
      <c r="BI46" s="749"/>
      <c r="BJ46" s="749"/>
      <c r="BK46" s="749"/>
      <c r="BL46" s="749"/>
      <c r="BM46" s="749"/>
      <c r="BN46" s="749"/>
      <c r="BO46" s="749"/>
      <c r="BP46" s="749"/>
      <c r="BQ46" s="749"/>
      <c r="BR46" s="749"/>
    </row>
    <row r="47" spans="51:70" ht="12.75">
      <c r="AY47" s="749"/>
      <c r="AZ47" s="749"/>
      <c r="BA47" s="749"/>
      <c r="BB47" s="749"/>
      <c r="BC47" s="749"/>
      <c r="BD47" s="749"/>
      <c r="BE47" s="749"/>
      <c r="BF47" s="749"/>
      <c r="BG47" s="749"/>
      <c r="BH47" s="749"/>
      <c r="BI47" s="749"/>
      <c r="BJ47" s="749"/>
      <c r="BK47" s="749"/>
      <c r="BL47" s="749"/>
      <c r="BM47" s="749"/>
      <c r="BN47" s="749"/>
      <c r="BO47" s="749"/>
      <c r="BP47" s="749"/>
      <c r="BQ47" s="749"/>
      <c r="BR47" s="749"/>
    </row>
    <row r="48" spans="51:70" ht="12.75">
      <c r="AY48" s="749"/>
      <c r="AZ48" s="749"/>
      <c r="BA48" s="749"/>
      <c r="BB48" s="749"/>
      <c r="BC48" s="749"/>
      <c r="BD48" s="749"/>
      <c r="BE48" s="749"/>
      <c r="BF48" s="749"/>
      <c r="BG48" s="749"/>
      <c r="BH48" s="749"/>
      <c r="BI48" s="749"/>
      <c r="BJ48" s="749"/>
      <c r="BK48" s="749"/>
      <c r="BL48" s="749"/>
      <c r="BM48" s="749"/>
      <c r="BN48" s="749"/>
      <c r="BO48" s="749"/>
      <c r="BP48" s="749"/>
      <c r="BQ48" s="749"/>
      <c r="BR48" s="749"/>
    </row>
    <row r="49" spans="51:70" ht="12.75">
      <c r="AY49" s="749"/>
      <c r="AZ49" s="749"/>
      <c r="BA49" s="749"/>
      <c r="BB49" s="749"/>
      <c r="BC49" s="749"/>
      <c r="BD49" s="749"/>
      <c r="BE49" s="749"/>
      <c r="BF49" s="749"/>
      <c r="BG49" s="749"/>
      <c r="BH49" s="749"/>
      <c r="BI49" s="749"/>
      <c r="BJ49" s="749"/>
      <c r="BK49" s="749"/>
      <c r="BL49" s="749"/>
      <c r="BM49" s="749"/>
      <c r="BN49" s="749"/>
      <c r="BO49" s="749"/>
      <c r="BP49" s="749"/>
      <c r="BQ49" s="749"/>
      <c r="BR49" s="749"/>
    </row>
    <row r="50" spans="51:70" ht="12.75">
      <c r="AY50" s="749"/>
      <c r="AZ50" s="749"/>
      <c r="BA50" s="749"/>
      <c r="BB50" s="749"/>
      <c r="BC50" s="749"/>
      <c r="BD50" s="749"/>
      <c r="BE50" s="749"/>
      <c r="BF50" s="749"/>
      <c r="BG50" s="749"/>
      <c r="BH50" s="749"/>
      <c r="BI50" s="749"/>
      <c r="BJ50" s="749"/>
      <c r="BK50" s="749"/>
      <c r="BL50" s="749"/>
      <c r="BM50" s="749"/>
      <c r="BN50" s="749"/>
      <c r="BO50" s="749"/>
      <c r="BP50" s="749"/>
      <c r="BQ50" s="749"/>
      <c r="BR50" s="749"/>
    </row>
    <row r="51" spans="51:70" ht="12.75">
      <c r="AY51" s="749"/>
      <c r="AZ51" s="749"/>
      <c r="BA51" s="749"/>
      <c r="BB51" s="749"/>
      <c r="BC51" s="749"/>
      <c r="BD51" s="749"/>
      <c r="BE51" s="749"/>
      <c r="BF51" s="749"/>
      <c r="BG51" s="749"/>
      <c r="BH51" s="749"/>
      <c r="BI51" s="749"/>
      <c r="BJ51" s="749"/>
      <c r="BK51" s="749"/>
      <c r="BL51" s="749"/>
      <c r="BM51" s="749"/>
      <c r="BN51" s="749"/>
      <c r="BO51" s="749"/>
      <c r="BP51" s="749"/>
      <c r="BQ51" s="749"/>
      <c r="BR51" s="749"/>
    </row>
    <row r="52" spans="51:70" ht="12.75">
      <c r="AY52" s="749"/>
      <c r="AZ52" s="749"/>
      <c r="BA52" s="749"/>
      <c r="BB52" s="749"/>
      <c r="BC52" s="749"/>
      <c r="BD52" s="749"/>
      <c r="BE52" s="749"/>
      <c r="BF52" s="749"/>
      <c r="BG52" s="749"/>
      <c r="BH52" s="749"/>
      <c r="BI52" s="749"/>
      <c r="BJ52" s="749"/>
      <c r="BK52" s="749"/>
      <c r="BL52" s="749"/>
      <c r="BM52" s="749"/>
      <c r="BN52" s="749"/>
      <c r="BO52" s="749"/>
      <c r="BP52" s="749"/>
      <c r="BQ52" s="749"/>
      <c r="BR52" s="749"/>
    </row>
    <row r="53" spans="2:70" ht="12.75">
      <c r="B53" s="750"/>
      <c r="C53" s="750"/>
      <c r="D53" s="750"/>
      <c r="E53" s="750"/>
      <c r="F53" s="750"/>
      <c r="G53" s="750"/>
      <c r="H53" s="750"/>
      <c r="I53" s="750"/>
      <c r="J53" s="750"/>
      <c r="K53" s="750"/>
      <c r="L53" s="750"/>
      <c r="M53" s="750"/>
      <c r="N53" s="750"/>
      <c r="O53" s="750"/>
      <c r="P53" s="750"/>
      <c r="Q53" s="750"/>
      <c r="R53" s="750"/>
      <c r="S53" s="750"/>
      <c r="T53" s="750"/>
      <c r="U53" s="750"/>
      <c r="V53" s="750"/>
      <c r="W53" s="750"/>
      <c r="X53" s="750"/>
      <c r="Y53" s="750"/>
      <c r="Z53" s="750"/>
      <c r="AA53" s="750"/>
      <c r="AB53" s="750"/>
      <c r="AC53" s="750"/>
      <c r="AD53" s="750"/>
      <c r="AE53" s="750"/>
      <c r="AF53" s="750"/>
      <c r="AG53" s="750"/>
      <c r="AH53" s="750"/>
      <c r="AI53" s="750"/>
      <c r="AJ53" s="750"/>
      <c r="AK53" s="750"/>
      <c r="AL53" s="750"/>
      <c r="AM53" s="750"/>
      <c r="AN53" s="750"/>
      <c r="AO53" s="750"/>
      <c r="AP53" s="750"/>
      <c r="AQ53" s="750"/>
      <c r="AR53" s="750"/>
      <c r="AS53" s="750"/>
      <c r="AT53" s="750"/>
      <c r="AU53" s="750"/>
      <c r="AV53" s="750"/>
      <c r="AW53" s="750"/>
      <c r="AX53" s="750"/>
      <c r="AY53" s="749"/>
      <c r="AZ53" s="749"/>
      <c r="BA53" s="749"/>
      <c r="BB53" s="749"/>
      <c r="BC53" s="749"/>
      <c r="BD53" s="749"/>
      <c r="BE53" s="749"/>
      <c r="BF53" s="749"/>
      <c r="BG53" s="749"/>
      <c r="BH53" s="749"/>
      <c r="BI53" s="749"/>
      <c r="BJ53" s="749"/>
      <c r="BK53" s="749"/>
      <c r="BL53" s="749"/>
      <c r="BM53" s="749"/>
      <c r="BN53" s="749"/>
      <c r="BO53" s="749"/>
      <c r="BP53" s="749"/>
      <c r="BQ53" s="749"/>
      <c r="BR53" s="749"/>
    </row>
    <row r="54" spans="51:70" ht="12.75">
      <c r="AY54" s="749"/>
      <c r="AZ54" s="749"/>
      <c r="BA54" s="749"/>
      <c r="BB54" s="749"/>
      <c r="BC54" s="749"/>
      <c r="BD54" s="749"/>
      <c r="BE54" s="749"/>
      <c r="BF54" s="749"/>
      <c r="BG54" s="749"/>
      <c r="BH54" s="749"/>
      <c r="BI54" s="749"/>
      <c r="BJ54" s="749"/>
      <c r="BK54" s="749"/>
      <c r="BL54" s="749"/>
      <c r="BM54" s="749"/>
      <c r="BN54" s="749"/>
      <c r="BO54" s="749"/>
      <c r="BP54" s="749"/>
      <c r="BQ54" s="749"/>
      <c r="BR54" s="749"/>
    </row>
    <row r="55" spans="51:70" ht="12.75">
      <c r="AY55" s="749"/>
      <c r="AZ55" s="749"/>
      <c r="BA55" s="749"/>
      <c r="BB55" s="749"/>
      <c r="BC55" s="749"/>
      <c r="BD55" s="749"/>
      <c r="BE55" s="749"/>
      <c r="BF55" s="749"/>
      <c r="BG55" s="749"/>
      <c r="BH55" s="749"/>
      <c r="BI55" s="749"/>
      <c r="BJ55" s="749"/>
      <c r="BK55" s="749"/>
      <c r="BL55" s="749"/>
      <c r="BM55" s="749"/>
      <c r="BN55" s="749"/>
      <c r="BO55" s="749"/>
      <c r="BP55" s="749"/>
      <c r="BQ55" s="749"/>
      <c r="BR55" s="749"/>
    </row>
  </sheetData>
  <sheetProtection password="8870" sheet="1"/>
  <mergeCells count="21">
    <mergeCell ref="AP6:AX6"/>
    <mergeCell ref="P7:S7"/>
    <mergeCell ref="AA7:AE7"/>
    <mergeCell ref="AH7:AO7"/>
    <mergeCell ref="AG4:AO4"/>
    <mergeCell ref="AP4:AX4"/>
    <mergeCell ref="B6:I6"/>
    <mergeCell ref="J6:S6"/>
    <mergeCell ref="W6:AE6"/>
    <mergeCell ref="AG6:AO6"/>
    <mergeCell ref="W4:AE4"/>
    <mergeCell ref="A7:A8"/>
    <mergeCell ref="F7:I7"/>
    <mergeCell ref="K7:N7"/>
    <mergeCell ref="B3:I3"/>
    <mergeCell ref="K3:S3"/>
    <mergeCell ref="W3:AE3"/>
    <mergeCell ref="AF3:AO3"/>
    <mergeCell ref="AP3:AX3"/>
    <mergeCell ref="B4:I4"/>
    <mergeCell ref="J4:S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5" horizontalDpi="600" verticalDpi="600" orientation="landscape" paperSize="9" r:id="rId1"/>
  <colBreaks count="4" manualBreakCount="4">
    <brk id="9" min="1" max="30" man="1"/>
    <brk id="23" min="1" max="30" man="1"/>
    <brk id="33" min="1" max="30" man="1"/>
    <brk id="41" min="1" max="30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IR33"/>
  <sheetViews>
    <sheetView showGridLines="0" zoomScalePageLayoutView="0" workbookViewId="0" topLeftCell="A1">
      <selection activeCell="L19" sqref="L19"/>
    </sheetView>
  </sheetViews>
  <sheetFormatPr defaultColWidth="11.421875" defaultRowHeight="12.75"/>
  <cols>
    <col min="1" max="1" width="21.421875" style="69" customWidth="1"/>
    <col min="2" max="8" width="11.8515625" style="69" customWidth="1"/>
    <col min="9" max="9" width="15.00390625" style="69" customWidth="1"/>
    <col min="10" max="16384" width="11.421875" style="69" customWidth="1"/>
  </cols>
  <sheetData>
    <row r="1" s="966" customFormat="1" ht="11.25"/>
    <row r="2" spans="1:9" ht="11.25">
      <c r="A2" s="816"/>
      <c r="B2" s="816"/>
      <c r="C2" s="816"/>
      <c r="D2" s="816"/>
      <c r="E2" s="816"/>
      <c r="F2" s="816"/>
      <c r="G2" s="816"/>
      <c r="H2" s="816"/>
      <c r="I2" s="816"/>
    </row>
    <row r="3" spans="1:9" s="68" customFormat="1" ht="21" customHeight="1">
      <c r="A3" s="402" t="s">
        <v>178</v>
      </c>
      <c r="B3" s="403"/>
      <c r="C3" s="403"/>
      <c r="D3" s="403"/>
      <c r="E3" s="403"/>
      <c r="F3" s="403"/>
      <c r="G3" s="403"/>
      <c r="H3" s="403"/>
      <c r="I3" s="403"/>
    </row>
    <row r="4" spans="1:9" s="68" customFormat="1" ht="12" customHeight="1">
      <c r="A4" s="402" t="s">
        <v>132</v>
      </c>
      <c r="B4" s="403"/>
      <c r="C4" s="403"/>
      <c r="D4" s="403"/>
      <c r="E4" s="403"/>
      <c r="F4" s="403"/>
      <c r="G4" s="403"/>
      <c r="H4" s="403"/>
      <c r="I4" s="403"/>
    </row>
    <row r="5" spans="1:9" ht="24" customHeight="1" thickBot="1">
      <c r="A5" s="818"/>
      <c r="B5" s="818"/>
      <c r="C5" s="818"/>
      <c r="D5" s="818"/>
      <c r="E5" s="818"/>
      <c r="F5" s="818"/>
      <c r="G5" s="818"/>
      <c r="H5" s="818"/>
      <c r="I5" s="819"/>
    </row>
    <row r="6" spans="1:9" ht="60.75" customHeight="1" thickTop="1">
      <c r="A6" s="1084" t="s">
        <v>52</v>
      </c>
      <c r="B6" s="896" t="s">
        <v>619</v>
      </c>
      <c r="C6" s="896" t="s">
        <v>620</v>
      </c>
      <c r="D6" s="897" t="s">
        <v>617</v>
      </c>
      <c r="E6" s="898" t="s">
        <v>621</v>
      </c>
      <c r="F6" s="896" t="s">
        <v>622</v>
      </c>
      <c r="G6" s="899" t="s">
        <v>623</v>
      </c>
      <c r="H6" s="899" t="s">
        <v>624</v>
      </c>
      <c r="I6" s="899" t="s">
        <v>15</v>
      </c>
    </row>
    <row r="7" spans="1:9" ht="36" customHeight="1">
      <c r="A7" s="1085"/>
      <c r="B7" s="751" t="s">
        <v>38</v>
      </c>
      <c r="C7" s="752" t="s">
        <v>39</v>
      </c>
      <c r="D7" s="751" t="s">
        <v>40</v>
      </c>
      <c r="E7" s="751" t="s">
        <v>41</v>
      </c>
      <c r="F7" s="751" t="s">
        <v>42</v>
      </c>
      <c r="G7" s="753" t="s">
        <v>66</v>
      </c>
      <c r="H7" s="751" t="s">
        <v>73</v>
      </c>
      <c r="I7" s="751" t="s">
        <v>618</v>
      </c>
    </row>
    <row r="8" spans="1:12" ht="13.5" customHeight="1">
      <c r="A8" s="276" t="s">
        <v>16</v>
      </c>
      <c r="B8" s="349">
        <v>323060.95672</v>
      </c>
      <c r="C8" s="349">
        <v>27853.81852</v>
      </c>
      <c r="D8" s="349">
        <v>3539</v>
      </c>
      <c r="E8" s="349">
        <v>1258</v>
      </c>
      <c r="F8" s="349">
        <v>33710</v>
      </c>
      <c r="G8" s="349">
        <v>85889.21542</v>
      </c>
      <c r="H8" s="349">
        <v>0</v>
      </c>
      <c r="I8" s="349">
        <v>475310.99066</v>
      </c>
      <c r="J8" s="755"/>
      <c r="K8" s="756"/>
      <c r="L8" s="756"/>
    </row>
    <row r="9" spans="1:12" ht="13.5" customHeight="1">
      <c r="A9" s="276" t="s">
        <v>17</v>
      </c>
      <c r="B9" s="349">
        <v>212124.45415</v>
      </c>
      <c r="C9" s="349">
        <v>71790.27708</v>
      </c>
      <c r="D9" s="349">
        <v>33959</v>
      </c>
      <c r="E9" s="349">
        <v>2760</v>
      </c>
      <c r="F9" s="349">
        <v>40360</v>
      </c>
      <c r="G9" s="349">
        <v>163469.41806999999</v>
      </c>
      <c r="H9" s="349">
        <v>0</v>
      </c>
      <c r="I9" s="349">
        <v>524463.1493</v>
      </c>
      <c r="J9" s="755"/>
      <c r="K9" s="756"/>
      <c r="L9" s="756"/>
    </row>
    <row r="10" spans="1:252" ht="13.5" customHeight="1">
      <c r="A10" s="276" t="s">
        <v>18</v>
      </c>
      <c r="B10" s="349">
        <v>1635878.4726099998</v>
      </c>
      <c r="C10" s="349">
        <v>103883.83212</v>
      </c>
      <c r="D10" s="349">
        <v>3404</v>
      </c>
      <c r="E10" s="349">
        <v>4974</v>
      </c>
      <c r="F10" s="349">
        <v>478770</v>
      </c>
      <c r="G10" s="349">
        <v>377621.12971</v>
      </c>
      <c r="H10" s="349">
        <v>27507.83268</v>
      </c>
      <c r="I10" s="349">
        <v>2632039.26712</v>
      </c>
      <c r="J10" s="755"/>
      <c r="K10" s="756"/>
      <c r="L10" s="756"/>
      <c r="IR10" s="69">
        <f>SUM(A10:IQ10)</f>
        <v>5264078.53424</v>
      </c>
    </row>
    <row r="11" spans="1:12" ht="13.5" customHeight="1">
      <c r="A11" s="276" t="s">
        <v>19</v>
      </c>
      <c r="B11" s="349">
        <v>67676.26136</v>
      </c>
      <c r="C11" s="349">
        <v>13504.50821</v>
      </c>
      <c r="D11" s="349">
        <v>86</v>
      </c>
      <c r="E11" s="349">
        <v>959</v>
      </c>
      <c r="F11" s="349">
        <v>4660</v>
      </c>
      <c r="G11" s="349">
        <v>8646.64304</v>
      </c>
      <c r="H11" s="349">
        <v>21221.15224</v>
      </c>
      <c r="I11" s="349">
        <v>116753.56485</v>
      </c>
      <c r="J11" s="755"/>
      <c r="K11" s="756"/>
      <c r="L11" s="756"/>
    </row>
    <row r="12" spans="1:12" ht="13.5" customHeight="1">
      <c r="A12" s="276" t="s">
        <v>20</v>
      </c>
      <c r="B12" s="349">
        <v>49961.54468</v>
      </c>
      <c r="C12" s="349">
        <v>12111.96898</v>
      </c>
      <c r="D12" s="349">
        <v>98</v>
      </c>
      <c r="E12" s="349">
        <v>893</v>
      </c>
      <c r="F12" s="349">
        <v>1250</v>
      </c>
      <c r="G12" s="349">
        <v>6474.69993</v>
      </c>
      <c r="H12" s="349">
        <v>0</v>
      </c>
      <c r="I12" s="349">
        <v>70789.21359</v>
      </c>
      <c r="J12" s="755"/>
      <c r="K12" s="756"/>
      <c r="L12" s="756"/>
    </row>
    <row r="13" spans="1:12" ht="13.5" customHeight="1">
      <c r="A13" s="276" t="s">
        <v>21</v>
      </c>
      <c r="B13" s="349">
        <v>50232.81132</v>
      </c>
      <c r="C13" s="349">
        <v>9188.11742</v>
      </c>
      <c r="D13" s="349">
        <v>0</v>
      </c>
      <c r="E13" s="349">
        <v>85</v>
      </c>
      <c r="F13" s="349">
        <v>1950</v>
      </c>
      <c r="G13" s="349">
        <v>1132.51434</v>
      </c>
      <c r="H13" s="349">
        <v>0</v>
      </c>
      <c r="I13" s="349">
        <v>62588.443080000005</v>
      </c>
      <c r="J13" s="755"/>
      <c r="K13" s="756"/>
      <c r="L13" s="756"/>
    </row>
    <row r="14" spans="1:12" ht="13.5" customHeight="1">
      <c r="A14" s="276" t="s">
        <v>22</v>
      </c>
      <c r="B14" s="349">
        <v>135707.39883000002</v>
      </c>
      <c r="C14" s="349">
        <v>7953.82689</v>
      </c>
      <c r="D14" s="349">
        <v>4194</v>
      </c>
      <c r="E14" s="349">
        <v>44</v>
      </c>
      <c r="F14" s="349">
        <v>2560</v>
      </c>
      <c r="G14" s="349">
        <v>17350.88023</v>
      </c>
      <c r="H14" s="349">
        <v>25215.57433</v>
      </c>
      <c r="I14" s="349">
        <v>193025.68028000003</v>
      </c>
      <c r="J14" s="755"/>
      <c r="K14" s="756"/>
      <c r="L14" s="756"/>
    </row>
    <row r="15" spans="1:12" ht="13.5" customHeight="1">
      <c r="A15" s="276" t="s">
        <v>23</v>
      </c>
      <c r="B15" s="349">
        <v>173074.34975999998</v>
      </c>
      <c r="C15" s="349">
        <v>5073.31188</v>
      </c>
      <c r="D15" s="349">
        <v>707</v>
      </c>
      <c r="E15" s="349">
        <v>470</v>
      </c>
      <c r="F15" s="349">
        <v>81650</v>
      </c>
      <c r="G15" s="349">
        <v>76488.96758</v>
      </c>
      <c r="H15" s="349">
        <v>0</v>
      </c>
      <c r="I15" s="349">
        <v>337463.62922</v>
      </c>
      <c r="J15" s="755"/>
      <c r="K15" s="756"/>
      <c r="L15" s="756"/>
    </row>
    <row r="16" spans="1:12" ht="13.5" customHeight="1">
      <c r="A16" s="276" t="s">
        <v>24</v>
      </c>
      <c r="B16" s="349">
        <v>455546.0503</v>
      </c>
      <c r="C16" s="349">
        <v>35843.49743</v>
      </c>
      <c r="D16" s="349">
        <v>0</v>
      </c>
      <c r="E16" s="349">
        <v>1335</v>
      </c>
      <c r="F16" s="349">
        <v>27370</v>
      </c>
      <c r="G16" s="349">
        <v>11345.81437</v>
      </c>
      <c r="H16" s="349">
        <v>0</v>
      </c>
      <c r="I16" s="349">
        <v>531440.3621</v>
      </c>
      <c r="J16" s="755"/>
      <c r="K16" s="756"/>
      <c r="L16" s="756"/>
    </row>
    <row r="17" spans="1:12" ht="13.5" customHeight="1">
      <c r="A17" s="276" t="s">
        <v>25</v>
      </c>
      <c r="B17" s="349">
        <v>774344.92257</v>
      </c>
      <c r="C17" s="349">
        <v>84058.56207</v>
      </c>
      <c r="D17" s="349">
        <v>115</v>
      </c>
      <c r="E17" s="349">
        <v>2228</v>
      </c>
      <c r="F17" s="349">
        <v>10380</v>
      </c>
      <c r="G17" s="349">
        <v>39807.993669999996</v>
      </c>
      <c r="H17" s="349">
        <v>0</v>
      </c>
      <c r="I17" s="349">
        <v>910934.47831</v>
      </c>
      <c r="J17" s="755"/>
      <c r="K17" s="756"/>
      <c r="L17" s="756"/>
    </row>
    <row r="18" spans="1:12" ht="13.5" customHeight="1">
      <c r="A18" s="276" t="s">
        <v>26</v>
      </c>
      <c r="B18" s="349">
        <v>271622.6231</v>
      </c>
      <c r="C18" s="349">
        <v>0</v>
      </c>
      <c r="D18" s="349">
        <v>0</v>
      </c>
      <c r="E18" s="349">
        <v>76</v>
      </c>
      <c r="F18" s="349">
        <v>8400</v>
      </c>
      <c r="G18" s="349">
        <v>107922.89602999999</v>
      </c>
      <c r="H18" s="349">
        <v>0</v>
      </c>
      <c r="I18" s="349">
        <v>388021.51913000003</v>
      </c>
      <c r="J18" s="755"/>
      <c r="K18" s="756"/>
      <c r="L18" s="756"/>
    </row>
    <row r="19" spans="1:12" ht="13.5" customHeight="1">
      <c r="A19" s="276" t="s">
        <v>27</v>
      </c>
      <c r="B19" s="349">
        <v>563148.20303</v>
      </c>
      <c r="C19" s="349">
        <v>92509.34688</v>
      </c>
      <c r="D19" s="349">
        <v>0</v>
      </c>
      <c r="E19" s="349">
        <v>4715</v>
      </c>
      <c r="F19" s="349">
        <v>14080</v>
      </c>
      <c r="G19" s="349">
        <v>116800.14101</v>
      </c>
      <c r="H19" s="349">
        <v>0</v>
      </c>
      <c r="I19" s="349">
        <v>791252.69092</v>
      </c>
      <c r="J19" s="755"/>
      <c r="K19" s="756"/>
      <c r="L19" s="756"/>
    </row>
    <row r="20" spans="1:12" ht="13.5" customHeight="1">
      <c r="A20" s="276" t="s">
        <v>28</v>
      </c>
      <c r="B20" s="349">
        <v>33371.950300000004</v>
      </c>
      <c r="C20" s="349">
        <v>1797.22671</v>
      </c>
      <c r="D20" s="349">
        <v>205</v>
      </c>
      <c r="E20" s="349">
        <v>63</v>
      </c>
      <c r="F20" s="349">
        <v>2440</v>
      </c>
      <c r="G20" s="349">
        <v>4398.12986</v>
      </c>
      <c r="H20" s="349">
        <v>0</v>
      </c>
      <c r="I20" s="349">
        <v>42275.30687000001</v>
      </c>
      <c r="J20" s="755"/>
      <c r="K20" s="756"/>
      <c r="L20" s="756"/>
    </row>
    <row r="21" spans="1:12" ht="13.5" customHeight="1">
      <c r="A21" s="276" t="s">
        <v>29</v>
      </c>
      <c r="B21" s="349">
        <v>47028.721020000005</v>
      </c>
      <c r="C21" s="349">
        <v>0</v>
      </c>
      <c r="D21" s="349">
        <v>0</v>
      </c>
      <c r="E21" s="349">
        <v>472</v>
      </c>
      <c r="F21" s="349">
        <v>33180</v>
      </c>
      <c r="G21" s="349">
        <v>9417.1073</v>
      </c>
      <c r="H21" s="349">
        <v>0</v>
      </c>
      <c r="I21" s="349">
        <v>90097.82832</v>
      </c>
      <c r="J21" s="755"/>
      <c r="K21" s="756"/>
      <c r="L21" s="756"/>
    </row>
    <row r="22" spans="1:12" ht="13.5" customHeight="1">
      <c r="A22" s="276" t="s">
        <v>30</v>
      </c>
      <c r="B22" s="349">
        <v>972691.7459099999</v>
      </c>
      <c r="C22" s="349">
        <v>100307.09292</v>
      </c>
      <c r="D22" s="349">
        <v>945</v>
      </c>
      <c r="E22" s="349">
        <v>4477</v>
      </c>
      <c r="F22" s="349">
        <v>7360</v>
      </c>
      <c r="G22" s="349">
        <v>52063.85822</v>
      </c>
      <c r="H22" s="349">
        <v>19377.64983</v>
      </c>
      <c r="I22" s="349">
        <v>1157222.34688</v>
      </c>
      <c r="J22" s="755"/>
      <c r="K22" s="756"/>
      <c r="L22" s="756"/>
    </row>
    <row r="23" spans="1:12" ht="18" customHeight="1" thickBot="1">
      <c r="A23" s="638" t="s">
        <v>216</v>
      </c>
      <c r="B23" s="754">
        <v>5765470.465659999</v>
      </c>
      <c r="C23" s="754">
        <v>565875.38711</v>
      </c>
      <c r="D23" s="754">
        <v>47252</v>
      </c>
      <c r="E23" s="754">
        <v>24809</v>
      </c>
      <c r="F23" s="754">
        <v>748120</v>
      </c>
      <c r="G23" s="754">
        <v>1078829.40878</v>
      </c>
      <c r="H23" s="754">
        <v>93322.20908</v>
      </c>
      <c r="I23" s="754">
        <v>8323678.470630001</v>
      </c>
      <c r="J23" s="755"/>
      <c r="K23" s="756"/>
      <c r="L23" s="756"/>
    </row>
    <row r="24" spans="1:6" ht="13.5" thickTop="1">
      <c r="A24"/>
      <c r="B24"/>
      <c r="D24"/>
      <c r="E24" s="350"/>
      <c r="F24" s="342"/>
    </row>
    <row r="25" spans="1:10" ht="12.75">
      <c r="A25" s="302"/>
      <c r="B25" s="841"/>
      <c r="C25" s="841"/>
      <c r="D25" s="841"/>
      <c r="E25" s="841"/>
      <c r="F25" s="842"/>
      <c r="J25" s="342"/>
    </row>
    <row r="26" spans="1:10" ht="12.75">
      <c r="A26" s="271" t="s">
        <v>593</v>
      </c>
      <c r="B26" s="271"/>
      <c r="C26" s="271"/>
      <c r="D26" s="271"/>
      <c r="E26" s="303"/>
      <c r="F26" s="303"/>
      <c r="J26" s="342"/>
    </row>
    <row r="27" spans="1:10" ht="12.75">
      <c r="A27" s="288" t="s">
        <v>594</v>
      </c>
      <c r="B27" s="272"/>
      <c r="C27" s="272"/>
      <c r="D27" s="272"/>
      <c r="E27" s="301"/>
      <c r="F27" s="301"/>
      <c r="J27" s="342"/>
    </row>
    <row r="28" spans="1:10" ht="12.75">
      <c r="A28" s="288" t="s">
        <v>595</v>
      </c>
      <c r="B28" s="272"/>
      <c r="C28" s="272"/>
      <c r="D28" s="272"/>
      <c r="E28" s="301"/>
      <c r="F28" s="301"/>
      <c r="G28"/>
      <c r="H28"/>
      <c r="I28"/>
      <c r="J28" s="342"/>
    </row>
    <row r="29" spans="1:9" ht="12.75">
      <c r="A29" s="288" t="s">
        <v>596</v>
      </c>
      <c r="B29" s="272"/>
      <c r="C29" s="272"/>
      <c r="D29" s="272"/>
      <c r="E29" s="301"/>
      <c r="F29" s="301"/>
      <c r="G29"/>
      <c r="H29"/>
      <c r="I29"/>
    </row>
    <row r="30" spans="2:11" ht="11.25">
      <c r="B30" s="757"/>
      <c r="C30" s="757"/>
      <c r="D30" s="757"/>
      <c r="E30" s="757"/>
      <c r="F30" s="757"/>
      <c r="G30" s="757"/>
      <c r="H30" s="757"/>
      <c r="I30" s="757"/>
      <c r="J30" s="757"/>
      <c r="K30" s="757"/>
    </row>
    <row r="31" spans="2:10" ht="11.25">
      <c r="B31" s="756"/>
      <c r="C31" s="756"/>
      <c r="D31" s="756"/>
      <c r="E31" s="756"/>
      <c r="F31" s="756"/>
      <c r="G31" s="756"/>
      <c r="H31" s="756"/>
      <c r="I31" s="756"/>
      <c r="J31" s="756"/>
    </row>
    <row r="33" spans="2:9" ht="11.25">
      <c r="B33" s="756"/>
      <c r="C33" s="756"/>
      <c r="D33" s="756"/>
      <c r="E33" s="756"/>
      <c r="F33" s="756"/>
      <c r="G33" s="756"/>
      <c r="H33" s="756"/>
      <c r="I33" s="756"/>
    </row>
  </sheetData>
  <sheetProtection password="8870" sheet="1"/>
  <mergeCells count="1">
    <mergeCell ref="A6:A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rowBreaks count="1" manualBreakCount="1">
    <brk id="73" max="65535" man="1"/>
  </rowBreaks>
  <ignoredErrors>
    <ignoredError sqref="B7:H7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Q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154" customWidth="1"/>
    <col min="2" max="2" width="15.57421875" style="154" customWidth="1"/>
    <col min="3" max="3" width="16.140625" style="154" customWidth="1"/>
    <col min="4" max="4" width="18.140625" style="154" customWidth="1"/>
    <col min="5" max="16384" width="11.421875" style="154" customWidth="1"/>
  </cols>
  <sheetData>
    <row r="2" spans="1:4" ht="12.75" customHeight="1">
      <c r="A2" s="1086" t="s">
        <v>572</v>
      </c>
      <c r="B2" s="1086"/>
      <c r="C2" s="1086"/>
      <c r="D2" s="1086"/>
    </row>
    <row r="3" spans="1:4" ht="8.25" customHeight="1">
      <c r="A3" s="796"/>
      <c r="B3" s="1087"/>
      <c r="C3" s="1087"/>
      <c r="D3" s="796"/>
    </row>
    <row r="4" spans="1:5" ht="12.75">
      <c r="A4" s="796"/>
      <c r="B4" s="1086" t="s">
        <v>169</v>
      </c>
      <c r="C4" s="1086"/>
      <c r="D4" s="796"/>
      <c r="E4"/>
    </row>
    <row r="5" spans="1:10" ht="17.25" customHeight="1" thickBot="1">
      <c r="A5" s="448"/>
      <c r="B5" s="448"/>
      <c r="C5" s="448"/>
      <c r="D5" s="820" t="s">
        <v>170</v>
      </c>
      <c r="E5"/>
      <c r="F5" s="167"/>
      <c r="G5" s="167"/>
      <c r="H5" s="167"/>
      <c r="I5" s="167"/>
      <c r="J5" s="167"/>
    </row>
    <row r="6" spans="1:11" ht="15.75" customHeight="1" thickTop="1">
      <c r="A6" s="821" t="s">
        <v>171</v>
      </c>
      <c r="B6" s="821" t="s">
        <v>172</v>
      </c>
      <c r="C6" s="821" t="s">
        <v>172</v>
      </c>
      <c r="D6" s="821" t="s">
        <v>169</v>
      </c>
      <c r="E6"/>
      <c r="F6" s="1090"/>
      <c r="G6" s="1090"/>
      <c r="H6" s="1090"/>
      <c r="I6" s="1090"/>
      <c r="J6" s="167"/>
      <c r="K6" s="167"/>
    </row>
    <row r="7" spans="1:11" ht="15.75" customHeight="1" thickBot="1">
      <c r="A7" s="822" t="s">
        <v>173</v>
      </c>
      <c r="B7" s="822">
        <v>2016</v>
      </c>
      <c r="C7" s="822">
        <v>2015</v>
      </c>
      <c r="D7" s="822" t="s">
        <v>528</v>
      </c>
      <c r="E7"/>
      <c r="F7" s="167"/>
      <c r="G7" s="1091"/>
      <c r="H7" s="1091"/>
      <c r="I7" s="167"/>
      <c r="J7" s="167"/>
      <c r="K7" s="167"/>
    </row>
    <row r="8" spans="1:11" ht="15.75" customHeight="1">
      <c r="A8" s="154" t="s">
        <v>16</v>
      </c>
      <c r="B8" s="155">
        <v>75118</v>
      </c>
      <c r="C8" s="155">
        <v>72675</v>
      </c>
      <c r="D8" s="155">
        <v>2443</v>
      </c>
      <c r="E8" s="155"/>
      <c r="F8" s="167"/>
      <c r="G8" s="1090"/>
      <c r="H8" s="1090"/>
      <c r="I8" s="167"/>
      <c r="J8" s="167"/>
      <c r="K8" s="167"/>
    </row>
    <row r="9" spans="1:11" ht="15.75" customHeight="1">
      <c r="A9" s="154" t="s">
        <v>17</v>
      </c>
      <c r="B9" s="155">
        <v>10854</v>
      </c>
      <c r="C9" s="155">
        <v>10375</v>
      </c>
      <c r="D9" s="155">
        <v>479</v>
      </c>
      <c r="F9" s="167"/>
      <c r="G9" s="167"/>
      <c r="H9" s="167"/>
      <c r="I9" s="168"/>
      <c r="J9" s="167"/>
      <c r="K9" s="167"/>
    </row>
    <row r="10" spans="1:11" ht="15.75" customHeight="1">
      <c r="A10" s="154" t="s">
        <v>18</v>
      </c>
      <c r="B10" s="155">
        <v>33325</v>
      </c>
      <c r="C10" s="155">
        <v>31645</v>
      </c>
      <c r="D10" s="155">
        <v>1680</v>
      </c>
      <c r="F10" s="311"/>
      <c r="G10" s="311"/>
      <c r="H10" s="311"/>
      <c r="I10" s="311"/>
      <c r="J10" s="167"/>
      <c r="K10" s="167"/>
    </row>
    <row r="11" spans="1:11" ht="15.75" customHeight="1">
      <c r="A11" s="154" t="s">
        <v>19</v>
      </c>
      <c r="B11" s="155">
        <v>4094</v>
      </c>
      <c r="C11" s="155">
        <v>3876</v>
      </c>
      <c r="D11" s="155">
        <v>218</v>
      </c>
      <c r="F11" s="311"/>
      <c r="G11" s="311"/>
      <c r="H11" s="311"/>
      <c r="I11" s="311"/>
      <c r="J11" s="167"/>
      <c r="K11" s="167"/>
    </row>
    <row r="12" spans="1:11" ht="15.75" customHeight="1">
      <c r="A12" s="154" t="s">
        <v>20</v>
      </c>
      <c r="B12" s="155">
        <v>2890</v>
      </c>
      <c r="C12" s="155">
        <v>2677</v>
      </c>
      <c r="D12" s="155">
        <v>213</v>
      </c>
      <c r="F12" s="167"/>
      <c r="G12" s="166"/>
      <c r="H12" s="166"/>
      <c r="I12" s="166"/>
      <c r="J12" s="167"/>
      <c r="K12" s="167"/>
    </row>
    <row r="13" spans="1:11" ht="15.75" customHeight="1">
      <c r="A13" s="154" t="s">
        <v>21</v>
      </c>
      <c r="B13" s="155">
        <v>1487</v>
      </c>
      <c r="C13" s="155">
        <v>1436</v>
      </c>
      <c r="D13" s="155">
        <v>51</v>
      </c>
      <c r="F13" s="167"/>
      <c r="G13" s="166"/>
      <c r="H13" s="166"/>
      <c r="I13" s="166"/>
      <c r="J13" s="167"/>
      <c r="K13" s="167"/>
    </row>
    <row r="14" spans="1:11" ht="15.75" customHeight="1">
      <c r="A14" s="154" t="s">
        <v>22</v>
      </c>
      <c r="B14" s="155">
        <v>8305</v>
      </c>
      <c r="C14" s="155">
        <v>7601</v>
      </c>
      <c r="D14" s="155">
        <v>704</v>
      </c>
      <c r="F14" s="167"/>
      <c r="G14" s="166"/>
      <c r="H14" s="166"/>
      <c r="I14" s="166"/>
      <c r="J14" s="167"/>
      <c r="K14" s="167"/>
    </row>
    <row r="15" spans="1:11" ht="15.75" customHeight="1">
      <c r="A15" s="154" t="s">
        <v>23</v>
      </c>
      <c r="B15" s="155">
        <v>44663</v>
      </c>
      <c r="C15" s="155">
        <v>42003</v>
      </c>
      <c r="D15" s="155">
        <v>2660</v>
      </c>
      <c r="F15" s="167"/>
      <c r="G15" s="166"/>
      <c r="H15" s="166"/>
      <c r="I15" s="166"/>
      <c r="J15" s="167"/>
      <c r="K15" s="167"/>
    </row>
    <row r="16" spans="1:11" ht="15.75" customHeight="1">
      <c r="A16" s="154" t="s">
        <v>24</v>
      </c>
      <c r="B16" s="155">
        <v>7486</v>
      </c>
      <c r="C16" s="155">
        <v>6930</v>
      </c>
      <c r="D16" s="155">
        <v>556</v>
      </c>
      <c r="F16" s="167"/>
      <c r="G16" s="166"/>
      <c r="H16" s="166"/>
      <c r="I16" s="166"/>
      <c r="J16" s="167"/>
      <c r="K16" s="167"/>
    </row>
    <row r="17" spans="1:11" ht="15.75" customHeight="1">
      <c r="A17" s="154" t="s">
        <v>25</v>
      </c>
      <c r="B17" s="155">
        <v>14055</v>
      </c>
      <c r="C17" s="155">
        <v>13426</v>
      </c>
      <c r="D17" s="155">
        <v>629</v>
      </c>
      <c r="F17" s="167"/>
      <c r="G17" s="166"/>
      <c r="H17" s="166"/>
      <c r="I17" s="166"/>
      <c r="J17" s="167"/>
      <c r="K17" s="167"/>
    </row>
    <row r="18" spans="1:11" ht="15.75" customHeight="1">
      <c r="A18" s="154" t="s">
        <v>26</v>
      </c>
      <c r="B18" s="155">
        <v>6939</v>
      </c>
      <c r="C18" s="155">
        <v>6669</v>
      </c>
      <c r="D18" s="155">
        <v>270</v>
      </c>
      <c r="F18" s="167"/>
      <c r="G18" s="166"/>
      <c r="H18" s="166"/>
      <c r="I18" s="166"/>
      <c r="J18" s="167"/>
      <c r="K18" s="167"/>
    </row>
    <row r="19" spans="1:11" ht="15.75" customHeight="1">
      <c r="A19" s="154" t="s">
        <v>27</v>
      </c>
      <c r="B19" s="155">
        <v>4059</v>
      </c>
      <c r="C19" s="155">
        <v>3576</v>
      </c>
      <c r="D19" s="155">
        <v>483</v>
      </c>
      <c r="F19" s="167"/>
      <c r="G19" s="166"/>
      <c r="H19" s="166"/>
      <c r="I19" s="166"/>
      <c r="J19" s="167"/>
      <c r="K19" s="167"/>
    </row>
    <row r="20" spans="1:11" ht="15.75" customHeight="1">
      <c r="A20" s="154" t="s">
        <v>28</v>
      </c>
      <c r="B20" s="155">
        <v>8572</v>
      </c>
      <c r="C20" s="155">
        <v>8330</v>
      </c>
      <c r="D20" s="155">
        <v>242</v>
      </c>
      <c r="F20" s="167"/>
      <c r="G20" s="166"/>
      <c r="H20" s="166"/>
      <c r="I20" s="166"/>
      <c r="J20" s="167"/>
      <c r="K20" s="167"/>
    </row>
    <row r="21" spans="1:11" ht="15.75" customHeight="1">
      <c r="A21" s="154" t="s">
        <v>29</v>
      </c>
      <c r="B21" s="155">
        <v>30419</v>
      </c>
      <c r="C21" s="155">
        <v>28686</v>
      </c>
      <c r="D21" s="155">
        <v>1733</v>
      </c>
      <c r="F21" s="167"/>
      <c r="G21" s="166"/>
      <c r="H21" s="166"/>
      <c r="I21" s="166"/>
      <c r="J21" s="167"/>
      <c r="K21" s="167"/>
    </row>
    <row r="22" spans="1:11" ht="19.5" customHeight="1">
      <c r="A22" s="759" t="s">
        <v>30</v>
      </c>
      <c r="B22" s="760">
        <v>11316</v>
      </c>
      <c r="C22" s="760">
        <v>10557</v>
      </c>
      <c r="D22" s="760">
        <v>759</v>
      </c>
      <c r="F22" s="167"/>
      <c r="G22" s="166"/>
      <c r="H22" s="166"/>
      <c r="I22" s="166"/>
      <c r="J22" s="167"/>
      <c r="K22" s="167"/>
    </row>
    <row r="23" spans="1:11" ht="21" customHeight="1" thickBot="1">
      <c r="A23" s="758" t="s">
        <v>15</v>
      </c>
      <c r="B23" s="446">
        <v>263582</v>
      </c>
      <c r="C23" s="446">
        <v>250462</v>
      </c>
      <c r="D23" s="446">
        <v>13120</v>
      </c>
      <c r="F23" s="167"/>
      <c r="G23" s="166"/>
      <c r="H23" s="166"/>
      <c r="I23" s="166"/>
      <c r="J23" s="167"/>
      <c r="K23" s="167"/>
    </row>
    <row r="24" spans="1:11" ht="46.5" customHeight="1" thickTop="1">
      <c r="A24" s="1089" t="s">
        <v>588</v>
      </c>
      <c r="B24" s="1089"/>
      <c r="C24" s="1089"/>
      <c r="D24" s="1089"/>
      <c r="F24" s="167"/>
      <c r="G24" s="166"/>
      <c r="H24" s="166"/>
      <c r="I24" s="166"/>
      <c r="J24" s="167"/>
      <c r="K24" s="167"/>
    </row>
    <row r="25" spans="1:11" ht="9.75" customHeight="1">
      <c r="A25" s="154" t="s">
        <v>244</v>
      </c>
      <c r="F25" s="167"/>
      <c r="G25" s="166"/>
      <c r="H25" s="166"/>
      <c r="I25" s="166"/>
      <c r="J25" s="167"/>
      <c r="K25" s="167"/>
    </row>
    <row r="26" spans="4:11" ht="11.25">
      <c r="D26" s="155"/>
      <c r="F26" s="167"/>
      <c r="G26" s="166"/>
      <c r="H26" s="166"/>
      <c r="I26" s="166"/>
      <c r="J26" s="167"/>
      <c r="K26" s="167"/>
    </row>
    <row r="27" spans="2:17" ht="11.25">
      <c r="B27" s="155"/>
      <c r="C27" s="155"/>
      <c r="D27" s="155"/>
      <c r="F27" s="311"/>
      <c r="G27" s="310"/>
      <c r="H27" s="310"/>
      <c r="I27" s="310"/>
      <c r="J27" s="167"/>
      <c r="K27" s="167"/>
      <c r="Q27" s="155"/>
    </row>
    <row r="28" spans="2:17" ht="11.25">
      <c r="B28" s="155"/>
      <c r="F28" s="1092"/>
      <c r="G28" s="1092"/>
      <c r="H28" s="1092"/>
      <c r="I28" s="1092"/>
      <c r="J28" s="167"/>
      <c r="K28" s="167"/>
      <c r="Q28" s="155"/>
    </row>
    <row r="29" spans="2:11" ht="11.25">
      <c r="B29" s="155"/>
      <c r="C29" s="155"/>
      <c r="D29" s="155"/>
      <c r="F29" s="167"/>
      <c r="G29" s="167"/>
      <c r="H29" s="167"/>
      <c r="I29" s="167"/>
      <c r="J29" s="167"/>
      <c r="K29" s="167"/>
    </row>
    <row r="30" spans="2:17" ht="11.25">
      <c r="B30" s="155"/>
      <c r="C30" s="155"/>
      <c r="D30" s="155"/>
      <c r="F30" s="167"/>
      <c r="G30" s="167"/>
      <c r="H30" s="167"/>
      <c r="I30" s="167"/>
      <c r="J30" s="167"/>
      <c r="K30" s="167"/>
      <c r="Q30" s="155"/>
    </row>
    <row r="31" spans="6:17" ht="11.25">
      <c r="F31" s="167"/>
      <c r="G31" s="167"/>
      <c r="H31" s="167"/>
      <c r="I31" s="167"/>
      <c r="J31" s="167"/>
      <c r="K31" s="167"/>
      <c r="Q31" s="155"/>
    </row>
    <row r="32" spans="4:11" ht="11.25">
      <c r="D32" s="155"/>
      <c r="F32" s="167"/>
      <c r="G32" s="167"/>
      <c r="H32" s="167"/>
      <c r="I32" s="167"/>
      <c r="J32" s="167"/>
      <c r="K32" s="167"/>
    </row>
    <row r="33" spans="2:11" ht="11.25">
      <c r="B33" s="155"/>
      <c r="F33" s="167"/>
      <c r="G33" s="167"/>
      <c r="H33" s="167"/>
      <c r="I33" s="167"/>
      <c r="J33" s="167"/>
      <c r="K33" s="167"/>
    </row>
    <row r="34" ht="11.25">
      <c r="Q34" s="155"/>
    </row>
    <row r="35" spans="1:4" ht="11.25">
      <c r="A35" s="155"/>
      <c r="B35" s="155"/>
      <c r="C35" s="155"/>
      <c r="D35" s="155"/>
    </row>
    <row r="36" spans="1:4" ht="11.25">
      <c r="A36" s="155"/>
      <c r="B36" s="155"/>
      <c r="C36" s="155"/>
      <c r="D36" s="155"/>
    </row>
    <row r="37" spans="1:4" ht="11.25">
      <c r="A37" s="166"/>
      <c r="B37" s="166"/>
      <c r="C37" s="166"/>
      <c r="D37" s="166"/>
    </row>
    <row r="38" spans="1:4" ht="11.25">
      <c r="A38" s="166"/>
      <c r="B38" s="166"/>
      <c r="C38" s="166"/>
      <c r="D38" s="166"/>
    </row>
    <row r="39" spans="1:4" ht="11.25">
      <c r="A39" s="167"/>
      <c r="B39" s="167"/>
      <c r="C39" s="167"/>
      <c r="D39" s="168"/>
    </row>
    <row r="40" spans="1:4" ht="11.25">
      <c r="A40" s="311"/>
      <c r="B40" s="311"/>
      <c r="C40" s="311"/>
      <c r="D40" s="311"/>
    </row>
    <row r="41" spans="1:4" ht="11.25">
      <c r="A41" s="311"/>
      <c r="B41" s="311"/>
      <c r="C41" s="311"/>
      <c r="D41" s="311"/>
    </row>
    <row r="42" spans="1:4" ht="11.25">
      <c r="A42" s="167"/>
      <c r="B42" s="166"/>
      <c r="C42" s="166"/>
      <c r="D42" s="166"/>
    </row>
    <row r="43" spans="1:4" ht="11.25">
      <c r="A43" s="167"/>
      <c r="B43" s="166"/>
      <c r="C43" s="166"/>
      <c r="D43" s="166"/>
    </row>
    <row r="44" spans="1:4" ht="11.25">
      <c r="A44" s="167"/>
      <c r="B44" s="166"/>
      <c r="C44" s="166"/>
      <c r="D44" s="166"/>
    </row>
    <row r="45" spans="1:4" ht="11.25">
      <c r="A45" s="167"/>
      <c r="B45" s="166"/>
      <c r="C45" s="166"/>
      <c r="D45" s="166"/>
    </row>
    <row r="46" spans="1:4" ht="11.25">
      <c r="A46" s="167"/>
      <c r="B46" s="166"/>
      <c r="C46" s="166"/>
      <c r="D46" s="166"/>
    </row>
    <row r="47" spans="1:4" ht="11.25">
      <c r="A47" s="167"/>
      <c r="B47" s="166"/>
      <c r="C47" s="166"/>
      <c r="D47" s="166"/>
    </row>
    <row r="48" spans="1:4" ht="21.75" customHeight="1">
      <c r="A48" s="167"/>
      <c r="B48" s="166"/>
      <c r="C48" s="166"/>
      <c r="D48" s="166"/>
    </row>
    <row r="49" spans="1:4" ht="11.25">
      <c r="A49" s="167"/>
      <c r="B49" s="166"/>
      <c r="C49" s="166"/>
      <c r="D49" s="166"/>
    </row>
    <row r="50" spans="1:4" ht="11.25">
      <c r="A50" s="167"/>
      <c r="B50" s="166"/>
      <c r="C50" s="166"/>
      <c r="D50" s="166"/>
    </row>
    <row r="51" spans="1:4" ht="11.25">
      <c r="A51" s="167"/>
      <c r="B51" s="166"/>
      <c r="C51" s="166"/>
      <c r="D51" s="166"/>
    </row>
    <row r="52" spans="1:4" ht="11.25">
      <c r="A52" s="167"/>
      <c r="B52" s="166"/>
      <c r="C52" s="166"/>
      <c r="D52" s="166"/>
    </row>
    <row r="53" spans="1:4" ht="11.25">
      <c r="A53" s="167"/>
      <c r="B53" s="166"/>
      <c r="C53" s="166"/>
      <c r="D53" s="166"/>
    </row>
    <row r="54" spans="1:4" ht="11.25">
      <c r="A54" s="167"/>
      <c r="B54" s="166"/>
      <c r="C54" s="166"/>
      <c r="D54" s="166"/>
    </row>
    <row r="55" spans="1:4" ht="11.25">
      <c r="A55" s="167"/>
      <c r="B55" s="166"/>
      <c r="C55" s="166"/>
      <c r="D55" s="166"/>
    </row>
    <row r="56" spans="1:4" ht="11.25">
      <c r="A56" s="167"/>
      <c r="B56" s="166"/>
      <c r="C56" s="166"/>
      <c r="D56" s="166"/>
    </row>
    <row r="57" spans="1:4" ht="11.25">
      <c r="A57" s="311"/>
      <c r="B57" s="310"/>
      <c r="C57" s="310"/>
      <c r="D57" s="310"/>
    </row>
    <row r="58" spans="1:4" ht="37.5" customHeight="1">
      <c r="A58" s="1088"/>
      <c r="B58" s="1088"/>
      <c r="C58" s="1088"/>
      <c r="D58" s="1088"/>
    </row>
    <row r="61" spans="2:3" ht="11.25">
      <c r="B61" s="155"/>
      <c r="C61" s="155"/>
    </row>
  </sheetData>
  <sheetProtection password="8870" sheet="1"/>
  <mergeCells count="9">
    <mergeCell ref="A2:D2"/>
    <mergeCell ref="B3:C3"/>
    <mergeCell ref="B4:C4"/>
    <mergeCell ref="A58:D58"/>
    <mergeCell ref="A24:D24"/>
    <mergeCell ref="F6:I6"/>
    <mergeCell ref="G7:H7"/>
    <mergeCell ref="G8:H8"/>
    <mergeCell ref="F28:I28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/>
  </sheetPr>
  <dimension ref="A2:I58"/>
  <sheetViews>
    <sheetView showGridLines="0" zoomScalePageLayoutView="0" workbookViewId="0" topLeftCell="A1">
      <selection activeCell="D29" sqref="D29"/>
    </sheetView>
  </sheetViews>
  <sheetFormatPr defaultColWidth="11.421875" defaultRowHeight="12.75"/>
  <cols>
    <col min="1" max="1" width="23.8515625" style="154" customWidth="1"/>
    <col min="2" max="2" width="22.57421875" style="154" customWidth="1"/>
    <col min="3" max="4" width="14.421875" style="154" customWidth="1"/>
    <col min="5" max="7" width="11.421875" style="154" customWidth="1"/>
    <col min="8" max="8" width="24.8515625" style="167" customWidth="1"/>
    <col min="9" max="9" width="23.8515625" style="167" customWidth="1"/>
    <col min="10" max="16384" width="11.421875" style="154" customWidth="1"/>
  </cols>
  <sheetData>
    <row r="2" spans="1:4" ht="16.5" customHeight="1">
      <c r="A2" s="1086" t="s">
        <v>573</v>
      </c>
      <c r="B2" s="1086"/>
      <c r="C2" s="761"/>
      <c r="D2" s="371"/>
    </row>
    <row r="3" spans="1:9" ht="26.25" customHeight="1">
      <c r="A3" s="1095" t="s">
        <v>527</v>
      </c>
      <c r="B3" s="1095"/>
      <c r="C3" s="761"/>
      <c r="D3" s="371"/>
      <c r="H3" s="1090"/>
      <c r="I3" s="1090"/>
    </row>
    <row r="4" spans="1:9" ht="26.25" customHeight="1" thickBot="1">
      <c r="A4" s="448"/>
      <c r="B4" s="820" t="s">
        <v>170</v>
      </c>
      <c r="C4" s="712"/>
      <c r="D4" s="167"/>
      <c r="H4" s="1090"/>
      <c r="I4" s="1090"/>
    </row>
    <row r="5" spans="1:5" ht="15.75" customHeight="1" thickTop="1">
      <c r="A5" s="1062" t="s">
        <v>272</v>
      </c>
      <c r="B5" s="1062" t="s">
        <v>273</v>
      </c>
      <c r="C5" s="1063"/>
      <c r="D5" s="1010"/>
      <c r="E5" s="338"/>
    </row>
    <row r="6" spans="1:9" ht="28.5" customHeight="1" thickBot="1">
      <c r="A6" s="1093"/>
      <c r="B6" s="1093"/>
      <c r="C6" s="1063"/>
      <c r="D6" s="1010"/>
      <c r="E6" s="338"/>
      <c r="H6" s="1010"/>
      <c r="I6" s="1010"/>
    </row>
    <row r="7" spans="1:9" ht="15.75" customHeight="1">
      <c r="A7" s="154" t="s">
        <v>16</v>
      </c>
      <c r="B7" s="155">
        <v>50037</v>
      </c>
      <c r="C7" s="166"/>
      <c r="D7" s="166"/>
      <c r="E7" s="338"/>
      <c r="H7" s="1010"/>
      <c r="I7" s="1010"/>
    </row>
    <row r="8" spans="1:9" ht="15.75" customHeight="1">
      <c r="A8" s="154" t="s">
        <v>17</v>
      </c>
      <c r="B8" s="155">
        <v>3384</v>
      </c>
      <c r="C8" s="167"/>
      <c r="D8" s="166"/>
      <c r="E8" s="338"/>
      <c r="I8" s="166"/>
    </row>
    <row r="9" spans="1:9" ht="15.75" customHeight="1">
      <c r="A9" s="154" t="s">
        <v>18</v>
      </c>
      <c r="B9" s="155">
        <v>22552</v>
      </c>
      <c r="C9" s="166"/>
      <c r="D9" s="166"/>
      <c r="E9" s="338"/>
      <c r="I9" s="166"/>
    </row>
    <row r="10" spans="1:9" ht="15.75" customHeight="1">
      <c r="A10" s="154" t="s">
        <v>19</v>
      </c>
      <c r="B10" s="155">
        <v>1443</v>
      </c>
      <c r="C10" s="166"/>
      <c r="D10" s="166"/>
      <c r="E10" s="338"/>
      <c r="I10" s="166"/>
    </row>
    <row r="11" spans="1:9" ht="15.75" customHeight="1">
      <c r="A11" s="154" t="s">
        <v>20</v>
      </c>
      <c r="B11" s="155">
        <v>1865</v>
      </c>
      <c r="C11" s="166"/>
      <c r="D11" s="166"/>
      <c r="E11" s="338"/>
      <c r="I11" s="166"/>
    </row>
    <row r="12" spans="1:9" ht="15.75" customHeight="1">
      <c r="A12" s="154" t="s">
        <v>21</v>
      </c>
      <c r="B12" s="155">
        <v>273</v>
      </c>
      <c r="C12" s="166"/>
      <c r="D12" s="166"/>
      <c r="E12" s="338"/>
      <c r="I12" s="166"/>
    </row>
    <row r="13" spans="1:9" ht="15.75" customHeight="1">
      <c r="A13" s="154" t="s">
        <v>22</v>
      </c>
      <c r="B13" s="155">
        <v>6463</v>
      </c>
      <c r="C13" s="166"/>
      <c r="D13" s="166"/>
      <c r="E13" s="338"/>
      <c r="I13" s="166"/>
    </row>
    <row r="14" spans="1:9" ht="15.75" customHeight="1">
      <c r="A14" s="154" t="s">
        <v>23</v>
      </c>
      <c r="B14" s="155">
        <v>34224</v>
      </c>
      <c r="C14" s="166"/>
      <c r="D14" s="166"/>
      <c r="E14" s="338"/>
      <c r="I14" s="166"/>
    </row>
    <row r="15" spans="1:9" ht="15.75" customHeight="1">
      <c r="A15" s="154" t="s">
        <v>24</v>
      </c>
      <c r="B15" s="155">
        <v>2498</v>
      </c>
      <c r="C15" s="166"/>
      <c r="D15" s="166"/>
      <c r="E15" s="338"/>
      <c r="I15" s="166"/>
    </row>
    <row r="16" spans="1:9" ht="15.75" customHeight="1">
      <c r="A16" s="154" t="s">
        <v>25</v>
      </c>
      <c r="B16" s="155">
        <v>9765</v>
      </c>
      <c r="C16" s="166"/>
      <c r="D16" s="166"/>
      <c r="E16" s="338"/>
      <c r="I16" s="166"/>
    </row>
    <row r="17" spans="1:9" ht="15.75" customHeight="1">
      <c r="A17" s="154" t="s">
        <v>26</v>
      </c>
      <c r="B17" s="155">
        <v>4434</v>
      </c>
      <c r="C17" s="166"/>
      <c r="D17" s="166"/>
      <c r="E17" s="338"/>
      <c r="I17" s="166"/>
    </row>
    <row r="18" spans="1:9" ht="15.75" customHeight="1">
      <c r="A18" s="154" t="s">
        <v>27</v>
      </c>
      <c r="B18" s="155">
        <v>1845</v>
      </c>
      <c r="C18" s="166"/>
      <c r="D18" s="166"/>
      <c r="E18" s="338"/>
      <c r="I18" s="166"/>
    </row>
    <row r="19" spans="1:9" ht="15.75" customHeight="1">
      <c r="A19" s="154" t="s">
        <v>28</v>
      </c>
      <c r="B19" s="155">
        <v>5835</v>
      </c>
      <c r="C19" s="166"/>
      <c r="D19" s="166"/>
      <c r="E19" s="338"/>
      <c r="I19" s="166"/>
    </row>
    <row r="20" spans="1:9" ht="15.75" customHeight="1">
      <c r="A20" s="154" t="s">
        <v>29</v>
      </c>
      <c r="B20" s="155">
        <v>1924</v>
      </c>
      <c r="C20" s="166"/>
      <c r="D20" s="166"/>
      <c r="E20" s="155"/>
      <c r="F20" s="155"/>
      <c r="I20" s="166"/>
    </row>
    <row r="21" spans="1:9" ht="15.75" customHeight="1">
      <c r="A21" s="167" t="s">
        <v>30</v>
      </c>
      <c r="B21" s="155">
        <v>2053</v>
      </c>
      <c r="C21" s="166"/>
      <c r="D21" s="166"/>
      <c r="E21" s="338"/>
      <c r="I21" s="166"/>
    </row>
    <row r="22" spans="1:9" ht="22.5" customHeight="1" thickBot="1">
      <c r="A22" s="444" t="s">
        <v>15</v>
      </c>
      <c r="B22" s="762">
        <v>148595</v>
      </c>
      <c r="C22" s="310"/>
      <c r="D22" s="310"/>
      <c r="I22" s="166"/>
    </row>
    <row r="23" spans="1:9" ht="16.5" customHeight="1" thickTop="1">
      <c r="A23" s="154" t="s">
        <v>244</v>
      </c>
      <c r="B23" s="155"/>
      <c r="C23" s="166"/>
      <c r="D23" s="166"/>
      <c r="H23" s="311"/>
      <c r="I23" s="310"/>
    </row>
    <row r="24" spans="1:9" ht="11.25" hidden="1">
      <c r="A24" s="1094" t="s">
        <v>283</v>
      </c>
      <c r="B24" s="1094"/>
      <c r="C24" s="1094"/>
      <c r="D24" s="1094"/>
      <c r="I24" s="166"/>
    </row>
    <row r="25" spans="1:4" ht="11.25" hidden="1">
      <c r="A25" s="1094"/>
      <c r="B25" s="1094"/>
      <c r="C25" s="1094"/>
      <c r="D25" s="1094"/>
    </row>
    <row r="26" ht="11.25" hidden="1"/>
    <row r="27" spans="2:4" ht="11.25" hidden="1">
      <c r="B27" s="155"/>
      <c r="C27" s="155"/>
      <c r="D27" s="155"/>
    </row>
    <row r="30" spans="2:4" ht="11.25">
      <c r="B30" s="155"/>
      <c r="C30" s="155"/>
      <c r="D30" s="155"/>
    </row>
    <row r="31" ht="11.25">
      <c r="B31" s="155"/>
    </row>
    <row r="32" spans="1:4" ht="11.25">
      <c r="A32" s="155"/>
      <c r="B32" s="155"/>
      <c r="C32" s="155"/>
      <c r="D32" s="155"/>
    </row>
    <row r="33" spans="1:4" ht="11.25">
      <c r="A33" s="155"/>
      <c r="B33" s="155"/>
      <c r="C33" s="155"/>
      <c r="D33" s="155"/>
    </row>
    <row r="34" spans="1:4" ht="11.25">
      <c r="A34" s="166"/>
      <c r="B34" s="166"/>
      <c r="C34" s="166"/>
      <c r="D34" s="166"/>
    </row>
    <row r="35" spans="1:4" ht="11.25">
      <c r="A35" s="166"/>
      <c r="B35" s="166"/>
      <c r="C35" s="166"/>
      <c r="D35" s="166"/>
    </row>
    <row r="36" spans="1:4" ht="11.25">
      <c r="A36" s="167"/>
      <c r="B36" s="167"/>
      <c r="C36" s="167"/>
      <c r="D36" s="167"/>
    </row>
    <row r="37" spans="1:4" ht="11.25">
      <c r="A37" s="311"/>
      <c r="B37" s="311"/>
      <c r="C37" s="311"/>
      <c r="D37" s="311"/>
    </row>
    <row r="38" spans="1:4" ht="11.25">
      <c r="A38" s="311"/>
      <c r="B38" s="311"/>
      <c r="C38" s="311"/>
      <c r="D38" s="311"/>
    </row>
    <row r="39" spans="1:4" ht="11.25">
      <c r="A39" s="167"/>
      <c r="B39" s="166"/>
      <c r="C39" s="166"/>
      <c r="D39" s="166"/>
    </row>
    <row r="40" spans="1:4" ht="11.25">
      <c r="A40" s="167"/>
      <c r="B40" s="166"/>
      <c r="C40" s="166"/>
      <c r="D40" s="166"/>
    </row>
    <row r="41" spans="1:4" ht="11.25">
      <c r="A41" s="167"/>
      <c r="B41" s="166"/>
      <c r="C41" s="166"/>
      <c r="D41" s="166"/>
    </row>
    <row r="42" spans="1:4" ht="11.25">
      <c r="A42" s="167"/>
      <c r="B42" s="166"/>
      <c r="C42" s="166"/>
      <c r="D42" s="166"/>
    </row>
    <row r="43" spans="1:4" ht="11.25">
      <c r="A43" s="167"/>
      <c r="B43" s="166"/>
      <c r="C43" s="166"/>
      <c r="D43" s="166"/>
    </row>
    <row r="44" spans="1:4" ht="11.25">
      <c r="A44" s="167"/>
      <c r="B44" s="166"/>
      <c r="C44" s="166"/>
      <c r="D44" s="166"/>
    </row>
    <row r="45" spans="1:4" ht="11.25">
      <c r="A45" s="167"/>
      <c r="B45" s="166"/>
      <c r="C45" s="166"/>
      <c r="D45" s="166"/>
    </row>
    <row r="46" spans="1:4" ht="11.25">
      <c r="A46" s="167"/>
      <c r="B46" s="166"/>
      <c r="C46" s="166"/>
      <c r="D46" s="166"/>
    </row>
    <row r="47" spans="1:4" ht="11.25">
      <c r="A47" s="167"/>
      <c r="B47" s="166"/>
      <c r="C47" s="166"/>
      <c r="D47" s="166"/>
    </row>
    <row r="48" spans="1:4" ht="11.25">
      <c r="A48" s="167"/>
      <c r="B48" s="166"/>
      <c r="C48" s="166"/>
      <c r="D48" s="166"/>
    </row>
    <row r="49" spans="1:4" ht="11.25">
      <c r="A49" s="167"/>
      <c r="B49" s="166"/>
      <c r="C49" s="166"/>
      <c r="D49" s="166"/>
    </row>
    <row r="50" spans="1:4" ht="11.25">
      <c r="A50" s="167"/>
      <c r="B50" s="166"/>
      <c r="C50" s="166"/>
      <c r="D50" s="166"/>
    </row>
    <row r="51" spans="1:4" ht="11.25">
      <c r="A51" s="167"/>
      <c r="B51" s="166"/>
      <c r="C51" s="166"/>
      <c r="D51" s="166"/>
    </row>
    <row r="52" spans="1:4" ht="11.25">
      <c r="A52" s="167"/>
      <c r="B52" s="166"/>
      <c r="C52" s="166"/>
      <c r="D52" s="166"/>
    </row>
    <row r="53" spans="1:4" ht="11.25">
      <c r="A53" s="167"/>
      <c r="B53" s="166"/>
      <c r="C53" s="166"/>
      <c r="D53" s="166"/>
    </row>
    <row r="54" spans="1:4" ht="11.25">
      <c r="A54" s="311"/>
      <c r="B54" s="310"/>
      <c r="C54" s="310"/>
      <c r="D54" s="310"/>
    </row>
    <row r="55" spans="1:4" ht="11.25">
      <c r="A55" s="1088"/>
      <c r="B55" s="1088"/>
      <c r="C55" s="1088"/>
      <c r="D55" s="1088"/>
    </row>
    <row r="58" spans="2:4" ht="11.25">
      <c r="B58" s="155"/>
      <c r="C58" s="155"/>
      <c r="D58" s="155"/>
    </row>
  </sheetData>
  <sheetProtection password="8870" sheet="1"/>
  <mergeCells count="12">
    <mergeCell ref="A24:D25"/>
    <mergeCell ref="A55:D55"/>
    <mergeCell ref="A5:A6"/>
    <mergeCell ref="A2:B2"/>
    <mergeCell ref="A3:B3"/>
    <mergeCell ref="H3:I3"/>
    <mergeCell ref="H4:I4"/>
    <mergeCell ref="H6:H7"/>
    <mergeCell ref="I6:I7"/>
    <mergeCell ref="B5:B6"/>
    <mergeCell ref="C5:C6"/>
    <mergeCell ref="D5:D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/>
  </sheetPr>
  <dimension ref="A2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140625" style="766" customWidth="1"/>
    <col min="2" max="3" width="16.57421875" style="766" customWidth="1"/>
    <col min="4" max="4" width="2.140625" style="766" customWidth="1"/>
    <col min="5" max="5" width="16.57421875" style="766" customWidth="1"/>
    <col min="6" max="6" width="1.8515625" style="766" customWidth="1"/>
    <col min="7" max="16384" width="11.421875" style="766" customWidth="1"/>
  </cols>
  <sheetData>
    <row r="2" spans="1:6" s="763" customFormat="1" ht="21" customHeight="1">
      <c r="A2" s="797" t="s">
        <v>574</v>
      </c>
      <c r="B2" s="798"/>
      <c r="C2" s="799"/>
      <c r="D2" s="799"/>
      <c r="E2" s="799"/>
      <c r="F2" s="823"/>
    </row>
    <row r="3" spans="1:6" s="763" customFormat="1" ht="27" customHeight="1">
      <c r="A3" s="800" t="s">
        <v>133</v>
      </c>
      <c r="B3" s="798"/>
      <c r="C3" s="799"/>
      <c r="D3" s="799"/>
      <c r="E3" s="799"/>
      <c r="F3" s="799"/>
    </row>
    <row r="4" spans="1:9" ht="20.25" customHeight="1" thickBot="1">
      <c r="A4" s="764"/>
      <c r="B4" s="764"/>
      <c r="C4" s="764"/>
      <c r="D4" s="764"/>
      <c r="E4" s="765"/>
      <c r="F4" s="765" t="s">
        <v>12</v>
      </c>
      <c r="G4" s="1101"/>
      <c r="H4" s="1101"/>
      <c r="I4" s="1101"/>
    </row>
    <row r="5" spans="1:11" ht="23.25" customHeight="1" thickTop="1">
      <c r="A5" s="767"/>
      <c r="B5" s="1102" t="s">
        <v>145</v>
      </c>
      <c r="C5" s="1102"/>
      <c r="D5" s="768"/>
      <c r="E5" s="1103" t="s">
        <v>15</v>
      </c>
      <c r="F5" s="1103"/>
      <c r="G5" s="1096"/>
      <c r="H5" s="1096"/>
      <c r="I5" s="1096"/>
      <c r="J5" s="1096"/>
      <c r="K5" s="1096"/>
    </row>
    <row r="6" spans="1:11" ht="33.75" customHeight="1">
      <c r="A6" s="70" t="s">
        <v>113</v>
      </c>
      <c r="B6" s="769" t="s">
        <v>111</v>
      </c>
      <c r="C6" s="769" t="s">
        <v>112</v>
      </c>
      <c r="D6" s="71"/>
      <c r="E6" s="1104"/>
      <c r="F6" s="1104"/>
      <c r="G6" s="1096"/>
      <c r="H6" s="1096"/>
      <c r="I6" s="1096"/>
      <c r="J6" s="1096"/>
      <c r="K6" s="1096"/>
    </row>
    <row r="7" spans="1:11" s="763" customFormat="1" ht="15.75" customHeight="1">
      <c r="A7" s="770" t="s">
        <v>16</v>
      </c>
      <c r="B7" s="374">
        <v>2383093.69437</v>
      </c>
      <c r="C7" s="374">
        <v>954408.3730599999</v>
      </c>
      <c r="D7" s="374"/>
      <c r="E7" s="349">
        <v>3337502.06743</v>
      </c>
      <c r="F7" s="771"/>
      <c r="G7" s="771"/>
      <c r="H7" s="771"/>
      <c r="I7" s="771"/>
      <c r="J7" s="771"/>
      <c r="K7" s="771"/>
    </row>
    <row r="8" spans="1:11" s="763" customFormat="1" ht="15.75" customHeight="1">
      <c r="A8" s="770" t="s">
        <v>17</v>
      </c>
      <c r="B8" s="374">
        <v>574263.6685400002</v>
      </c>
      <c r="C8" s="374">
        <v>528023.46336</v>
      </c>
      <c r="D8" s="374"/>
      <c r="E8" s="349">
        <v>1102287.1319000004</v>
      </c>
      <c r="F8" s="771"/>
      <c r="G8" s="771"/>
      <c r="H8" s="771"/>
      <c r="I8" s="771"/>
      <c r="K8" s="771"/>
    </row>
    <row r="9" spans="1:11" s="763" customFormat="1" ht="15.75" customHeight="1">
      <c r="A9" s="770" t="s">
        <v>18</v>
      </c>
      <c r="B9" s="374">
        <v>2023527.2360399996</v>
      </c>
      <c r="C9" s="374">
        <v>1116476.0001</v>
      </c>
      <c r="D9" s="374"/>
      <c r="E9" s="349">
        <v>3140003.2361399997</v>
      </c>
      <c r="F9" s="771"/>
      <c r="G9" s="771"/>
      <c r="H9" s="771"/>
      <c r="I9" s="771"/>
      <c r="J9" s="771"/>
      <c r="K9" s="771"/>
    </row>
    <row r="10" spans="1:11" s="763" customFormat="1" ht="15.75" customHeight="1">
      <c r="A10" s="770" t="s">
        <v>21</v>
      </c>
      <c r="B10" s="374">
        <v>66344.13272000002</v>
      </c>
      <c r="C10" s="374">
        <v>0</v>
      </c>
      <c r="D10" s="374"/>
      <c r="E10" s="349">
        <v>66344.13272000002</v>
      </c>
      <c r="F10" s="771"/>
      <c r="G10" s="771"/>
      <c r="H10" s="771"/>
      <c r="I10" s="771"/>
      <c r="K10" s="771"/>
    </row>
    <row r="11" spans="1:11" s="763" customFormat="1" ht="15.75" customHeight="1">
      <c r="A11" s="770" t="s">
        <v>23</v>
      </c>
      <c r="B11" s="374">
        <v>1195869.48725</v>
      </c>
      <c r="C11" s="374">
        <v>750701.96844</v>
      </c>
      <c r="D11" s="374"/>
      <c r="E11" s="349">
        <v>1946571.45569</v>
      </c>
      <c r="F11" s="771"/>
      <c r="G11" s="771"/>
      <c r="H11" s="771"/>
      <c r="I11" s="771"/>
      <c r="J11" s="771"/>
      <c r="K11" s="771"/>
    </row>
    <row r="12" spans="1:11" s="763" customFormat="1" ht="15.75" customHeight="1">
      <c r="A12" s="763" t="s">
        <v>24</v>
      </c>
      <c r="B12" s="374">
        <v>384029.2227400001</v>
      </c>
      <c r="C12" s="374">
        <v>242015.83156</v>
      </c>
      <c r="D12" s="374"/>
      <c r="E12" s="349">
        <v>626045.0543000001</v>
      </c>
      <c r="F12" s="771"/>
      <c r="G12" s="771"/>
      <c r="H12" s="771"/>
      <c r="I12" s="771"/>
      <c r="J12" s="771"/>
      <c r="K12" s="771"/>
    </row>
    <row r="13" spans="1:11" s="763" customFormat="1" ht="15.75" customHeight="1">
      <c r="A13" s="770" t="s">
        <v>25</v>
      </c>
      <c r="B13" s="374">
        <v>386252.5216399998</v>
      </c>
      <c r="C13" s="374">
        <v>437067.44435</v>
      </c>
      <c r="D13" s="374"/>
      <c r="E13" s="349">
        <v>823319.9659899998</v>
      </c>
      <c r="F13" s="771"/>
      <c r="G13" s="771"/>
      <c r="H13" s="771"/>
      <c r="I13" s="771"/>
      <c r="J13" s="771"/>
      <c r="K13" s="771"/>
    </row>
    <row r="14" spans="1:11" s="763" customFormat="1" ht="21" customHeight="1" thickBot="1">
      <c r="A14" s="772" t="s">
        <v>15</v>
      </c>
      <c r="B14" s="375">
        <v>7013379.963300001</v>
      </c>
      <c r="C14" s="375">
        <v>4028693.08087</v>
      </c>
      <c r="D14" s="773"/>
      <c r="E14" s="774">
        <v>11042073.04417</v>
      </c>
      <c r="F14" s="777"/>
      <c r="G14" s="771"/>
      <c r="H14" s="771"/>
      <c r="I14" s="771"/>
      <c r="J14" s="771"/>
      <c r="K14" s="771"/>
    </row>
    <row r="15" spans="1:11" s="763" customFormat="1" ht="21" customHeight="1" thickTop="1">
      <c r="A15" s="1099" t="s">
        <v>31</v>
      </c>
      <c r="B15" s="1099"/>
      <c r="C15" s="1099"/>
      <c r="D15" s="1099"/>
      <c r="E15" s="1099"/>
      <c r="H15" s="771"/>
      <c r="I15" s="771"/>
      <c r="K15" s="771"/>
    </row>
    <row r="16" spans="1:8" s="763" customFormat="1" ht="15" customHeight="1">
      <c r="A16" s="225"/>
      <c r="B16" s="225"/>
      <c r="C16" s="225"/>
      <c r="D16" s="225"/>
      <c r="E16" s="225"/>
      <c r="H16" s="771"/>
    </row>
    <row r="17" spans="1:8" ht="12.75" customHeight="1">
      <c r="A17" s="1100"/>
      <c r="B17" s="1100"/>
      <c r="C17" s="775"/>
      <c r="E17" s="776"/>
      <c r="H17" s="771"/>
    </row>
    <row r="18" spans="1:8" ht="12.75" customHeight="1">
      <c r="A18" s="1097"/>
      <c r="B18" s="1097"/>
      <c r="C18" s="775"/>
      <c r="H18" s="771"/>
    </row>
    <row r="19" spans="1:8" ht="12.75" customHeight="1">
      <c r="A19" s="1098"/>
      <c r="B19" s="1098"/>
      <c r="C19" s="775"/>
      <c r="H19" s="771"/>
    </row>
    <row r="20" ht="11.25">
      <c r="H20" s="771"/>
    </row>
    <row r="21" ht="11.25">
      <c r="H21" s="771"/>
    </row>
    <row r="22" ht="11.25">
      <c r="H22" s="771"/>
    </row>
    <row r="23" ht="11.25">
      <c r="H23" s="771"/>
    </row>
  </sheetData>
  <sheetProtection password="8870" sheet="1"/>
  <mergeCells count="13">
    <mergeCell ref="G4:I4"/>
    <mergeCell ref="B5:C5"/>
    <mergeCell ref="E5:E6"/>
    <mergeCell ref="G5:G6"/>
    <mergeCell ref="H5:H6"/>
    <mergeCell ref="I5:I6"/>
    <mergeCell ref="F5:F6"/>
    <mergeCell ref="J5:J6"/>
    <mergeCell ref="K5:K6"/>
    <mergeCell ref="A18:B18"/>
    <mergeCell ref="A19:B19"/>
    <mergeCell ref="A15:E15"/>
    <mergeCell ref="A17:B17"/>
  </mergeCells>
  <printOptions horizontalCentered="1"/>
  <pageMargins left="0.75" right="0.75" top="1.5748031496062993" bottom="0.3937007874015748" header="0" footer="0"/>
  <pageSetup horizontalDpi="600" verticalDpi="600" orientation="landscape" paperSize="9" r:id="rId1"/>
  <rowBreaks count="1" manualBreakCount="1">
    <brk id="46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2:E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00390625" style="0" customWidth="1"/>
    <col min="2" max="2" width="18.421875" style="0" customWidth="1"/>
  </cols>
  <sheetData>
    <row r="2" spans="1:2" ht="20.25" customHeight="1">
      <c r="A2" s="986" t="s">
        <v>50</v>
      </c>
      <c r="B2" s="986"/>
    </row>
    <row r="3" spans="1:2" ht="40.5" customHeight="1">
      <c r="A3" s="396" t="s">
        <v>51</v>
      </c>
      <c r="B3" s="397"/>
    </row>
    <row r="4" spans="1:2" ht="21.75" customHeight="1" thickBot="1">
      <c r="A4" s="19"/>
      <c r="B4" s="1" t="s">
        <v>12</v>
      </c>
    </row>
    <row r="5" spans="1:2" ht="27" customHeight="1" thickTop="1">
      <c r="A5" s="20" t="s">
        <v>52</v>
      </c>
      <c r="B5" s="20" t="s">
        <v>135</v>
      </c>
    </row>
    <row r="6" spans="1:5" s="79" customFormat="1" ht="12.75">
      <c r="A6" s="73" t="s">
        <v>16</v>
      </c>
      <c r="B6" s="97">
        <v>145994.597094356</v>
      </c>
      <c r="E6" s="88"/>
    </row>
    <row r="7" spans="1:5" s="79" customFormat="1" ht="12.75">
      <c r="A7" s="73" t="s">
        <v>17</v>
      </c>
      <c r="B7" s="97">
        <v>76824.326418</v>
      </c>
      <c r="E7" s="88"/>
    </row>
    <row r="8" spans="1:5" s="79" customFormat="1" ht="12.75">
      <c r="A8" s="73" t="s">
        <v>18</v>
      </c>
      <c r="B8" s="97">
        <v>276967.29812704003</v>
      </c>
      <c r="E8" s="88"/>
    </row>
    <row r="9" spans="1:5" s="79" customFormat="1" ht="12.75">
      <c r="A9" s="73" t="s">
        <v>19</v>
      </c>
      <c r="B9" s="97">
        <v>41634.991045307994</v>
      </c>
      <c r="E9" s="88"/>
    </row>
    <row r="10" spans="1:5" s="79" customFormat="1" ht="12.75">
      <c r="A10" s="73" t="s">
        <v>20</v>
      </c>
      <c r="B10" s="97">
        <v>14841.369551872</v>
      </c>
      <c r="E10" s="88"/>
    </row>
    <row r="11" spans="1:5" s="79" customFormat="1" ht="12.75">
      <c r="A11" s="73" t="s">
        <v>21</v>
      </c>
      <c r="B11" s="97">
        <v>5361.950526</v>
      </c>
      <c r="E11" s="88"/>
    </row>
    <row r="12" spans="1:5" s="79" customFormat="1" ht="12.75">
      <c r="A12" s="73" t="s">
        <v>22</v>
      </c>
      <c r="B12" s="97">
        <v>18505.035964</v>
      </c>
      <c r="E12" s="88"/>
    </row>
    <row r="13" spans="1:5" s="79" customFormat="1" ht="12.75">
      <c r="A13" s="73" t="s">
        <v>23</v>
      </c>
      <c r="B13" s="97">
        <v>73056.95110199999</v>
      </c>
      <c r="E13" s="88"/>
    </row>
    <row r="14" spans="1:5" s="79" customFormat="1" ht="12.75">
      <c r="A14" s="73" t="s">
        <v>24</v>
      </c>
      <c r="B14" s="97">
        <v>34591.807188</v>
      </c>
      <c r="E14" s="88"/>
    </row>
    <row r="15" spans="1:5" s="79" customFormat="1" ht="12.75">
      <c r="A15" s="73" t="s">
        <v>25</v>
      </c>
      <c r="B15" s="97">
        <v>50197.371115999995</v>
      </c>
      <c r="E15" s="88"/>
    </row>
    <row r="16" spans="1:5" s="79" customFormat="1" ht="12.75">
      <c r="A16" s="73" t="s">
        <v>26</v>
      </c>
      <c r="B16" s="97">
        <v>40905.366708044</v>
      </c>
      <c r="E16" s="88"/>
    </row>
    <row r="17" spans="1:5" s="79" customFormat="1" ht="12.75">
      <c r="A17" s="73" t="s">
        <v>27</v>
      </c>
      <c r="B17" s="97">
        <v>30574.419538</v>
      </c>
      <c r="E17" s="88"/>
    </row>
    <row r="18" spans="1:5" s="79" customFormat="1" ht="12.75">
      <c r="A18" s="73" t="s">
        <v>28</v>
      </c>
      <c r="B18" s="97">
        <v>20923.557709686</v>
      </c>
      <c r="E18" s="88"/>
    </row>
    <row r="19" spans="1:5" s="79" customFormat="1" ht="12.75">
      <c r="A19" s="73" t="s">
        <v>29</v>
      </c>
      <c r="B19" s="97">
        <v>177784.115322</v>
      </c>
      <c r="E19" s="88"/>
    </row>
    <row r="20" spans="1:5" s="79" customFormat="1" ht="13.5" customHeight="1">
      <c r="A20" s="73" t="s">
        <v>30</v>
      </c>
      <c r="B20" s="97">
        <v>95269.096029162</v>
      </c>
      <c r="E20" s="88"/>
    </row>
    <row r="21" spans="1:5" s="79" customFormat="1" ht="21" customHeight="1" thickBot="1">
      <c r="A21" s="21" t="s">
        <v>15</v>
      </c>
      <c r="B21" s="98">
        <f>SUM(B6:B20)</f>
        <v>1103432.2534394679</v>
      </c>
      <c r="E21" s="88"/>
    </row>
    <row r="22" spans="1:2" s="79" customFormat="1" ht="21" customHeight="1" thickTop="1">
      <c r="A22" s="96" t="s">
        <v>31</v>
      </c>
      <c r="B22" s="96"/>
    </row>
  </sheetData>
  <sheetProtection password="8870" sheet="1"/>
  <mergeCells count="1">
    <mergeCell ref="A2:B2"/>
  </mergeCells>
  <printOptions horizontalCentered="1"/>
  <pageMargins left="0.75" right="0.75" top="1.5748031496062993" bottom="0.3937007874015748" header="0" footer="0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2:I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0.00390625" style="288" customWidth="1"/>
    <col min="2" max="2" width="19.57421875" style="288" customWidth="1"/>
    <col min="3" max="4" width="17.421875" style="288" customWidth="1"/>
    <col min="5" max="5" width="9.8515625" style="288" customWidth="1"/>
    <col min="6" max="16384" width="11.421875" style="288" customWidth="1"/>
  </cols>
  <sheetData>
    <row r="2" spans="1:4" s="285" customFormat="1" ht="20.25" customHeight="1">
      <c r="A2" s="1108" t="s">
        <v>117</v>
      </c>
      <c r="B2" s="1108"/>
      <c r="C2" s="920"/>
      <c r="D2" s="920"/>
    </row>
    <row r="3" spans="1:5" s="285" customFormat="1" ht="32.25" customHeight="1">
      <c r="A3" s="1109" t="s">
        <v>640</v>
      </c>
      <c r="B3" s="1109"/>
      <c r="C3" s="921"/>
      <c r="D3" s="921"/>
      <c r="E3" s="779"/>
    </row>
    <row r="4" spans="1:4" ht="28.5" customHeight="1" thickBot="1">
      <c r="A4" s="290"/>
      <c r="B4" s="900"/>
      <c r="C4" s="922"/>
      <c r="D4" s="923"/>
    </row>
    <row r="5" spans="1:7" ht="21" customHeight="1" thickTop="1">
      <c r="A5" s="905" t="s">
        <v>118</v>
      </c>
      <c r="B5" s="906" t="s">
        <v>12</v>
      </c>
      <c r="C5" s="332"/>
      <c r="D5" s="332"/>
      <c r="F5" s="289"/>
      <c r="G5" s="289"/>
    </row>
    <row r="6" spans="1:7" ht="21" customHeight="1">
      <c r="A6" s="907" t="s">
        <v>641</v>
      </c>
      <c r="B6" s="908">
        <v>1535525.79</v>
      </c>
      <c r="C6" s="332"/>
      <c r="D6" s="332"/>
      <c r="F6" s="289"/>
      <c r="G6" s="289"/>
    </row>
    <row r="7" spans="1:7" ht="31.5" customHeight="1">
      <c r="A7" s="909" t="s">
        <v>642</v>
      </c>
      <c r="B7" s="910">
        <v>141904.66</v>
      </c>
      <c r="C7" s="332"/>
      <c r="D7" s="332"/>
      <c r="F7" s="289"/>
      <c r="G7" s="289"/>
    </row>
    <row r="8" spans="1:7" s="290" customFormat="1" ht="21" customHeight="1">
      <c r="A8" s="909" t="s">
        <v>643</v>
      </c>
      <c r="B8" s="911">
        <v>12851.23</v>
      </c>
      <c r="C8" s="332"/>
      <c r="D8" s="332"/>
      <c r="F8" s="289"/>
      <c r="G8" s="289"/>
    </row>
    <row r="9" spans="1:7" s="290" customFormat="1" ht="21" customHeight="1">
      <c r="A9" s="912" t="s">
        <v>644</v>
      </c>
      <c r="B9" s="910">
        <v>4637.8</v>
      </c>
      <c r="C9" s="332"/>
      <c r="D9" s="332"/>
      <c r="E9" s="291"/>
      <c r="F9" s="289"/>
      <c r="G9" s="289"/>
    </row>
    <row r="10" spans="1:7" ht="21" customHeight="1">
      <c r="A10" s="913" t="s">
        <v>645</v>
      </c>
      <c r="B10" s="911">
        <f>SUM(B6:B9)</f>
        <v>1694919.48</v>
      </c>
      <c r="C10" s="332"/>
      <c r="D10" s="332"/>
      <c r="E10" s="289"/>
      <c r="F10" s="289"/>
      <c r="G10" s="289"/>
    </row>
    <row r="11" spans="1:7" ht="28.5" customHeight="1">
      <c r="A11" s="914" t="s">
        <v>646</v>
      </c>
      <c r="B11" s="915">
        <v>58872.39</v>
      </c>
      <c r="C11" s="332"/>
      <c r="D11" s="332"/>
      <c r="E11" s="778"/>
      <c r="F11" s="289"/>
      <c r="G11" s="289"/>
    </row>
    <row r="12" spans="1:7" ht="21" customHeight="1">
      <c r="A12" s="913" t="s">
        <v>647</v>
      </c>
      <c r="B12" s="916">
        <f>+B10-B11</f>
        <v>1636047.09</v>
      </c>
      <c r="C12" s="332"/>
      <c r="D12" s="332"/>
      <c r="F12" s="289"/>
      <c r="G12" s="289"/>
    </row>
    <row r="13" spans="1:9" s="290" customFormat="1" ht="21" customHeight="1">
      <c r="A13" s="962" t="s">
        <v>648</v>
      </c>
      <c r="B13" s="910">
        <v>687.1</v>
      </c>
      <c r="C13" s="332"/>
      <c r="D13" s="332"/>
      <c r="F13" s="289"/>
      <c r="G13" s="289"/>
      <c r="H13" s="289"/>
      <c r="I13" s="291"/>
    </row>
    <row r="14" spans="1:8" s="290" customFormat="1" ht="21" customHeight="1" thickBot="1">
      <c r="A14" s="917" t="s">
        <v>649</v>
      </c>
      <c r="B14" s="918">
        <v>948.9</v>
      </c>
      <c r="C14" s="332"/>
      <c r="D14" s="332"/>
      <c r="E14" s="291"/>
      <c r="F14" s="289"/>
      <c r="G14" s="289"/>
      <c r="H14" s="291"/>
    </row>
    <row r="15" spans="1:7" ht="21" customHeight="1" thickTop="1">
      <c r="A15" s="919" t="s">
        <v>650</v>
      </c>
      <c r="B15" s="919"/>
      <c r="C15" s="332"/>
      <c r="D15" s="332"/>
      <c r="E15" s="289"/>
      <c r="F15" s="289"/>
      <c r="G15" s="289"/>
    </row>
    <row r="16" spans="1:9" ht="21" customHeight="1">
      <c r="A16" s="901"/>
      <c r="B16" s="901"/>
      <c r="C16" s="902"/>
      <c r="D16" s="902"/>
      <c r="F16" s="289"/>
      <c r="G16" s="289"/>
      <c r="H16" s="289"/>
      <c r="I16" s="289"/>
    </row>
    <row r="17" spans="1:9" s="285" customFormat="1" ht="19.5" customHeight="1">
      <c r="A17" s="903"/>
      <c r="B17" s="1040"/>
      <c r="C17" s="1040"/>
      <c r="D17" s="1040"/>
      <c r="H17" s="295"/>
      <c r="I17" s="295"/>
    </row>
    <row r="18" spans="1:9" s="285" customFormat="1" ht="15" customHeight="1">
      <c r="A18" s="290"/>
      <c r="B18" s="1105"/>
      <c r="C18" s="1105"/>
      <c r="D18" s="1105"/>
      <c r="H18" s="295"/>
      <c r="I18" s="295"/>
    </row>
    <row r="19" spans="1:5" s="285" customFormat="1" ht="13.5" customHeight="1">
      <c r="A19" s="290"/>
      <c r="B19" s="1106"/>
      <c r="C19" s="1106"/>
      <c r="D19" s="1106"/>
      <c r="E19" s="295"/>
    </row>
    <row r="20" spans="1:4" s="285" customFormat="1" ht="13.5" customHeight="1">
      <c r="A20" s="290"/>
      <c r="B20" s="904"/>
      <c r="C20" s="904"/>
      <c r="D20" s="904"/>
    </row>
    <row r="21" spans="1:4" ht="11.25">
      <c r="A21" s="290"/>
      <c r="B21" s="290"/>
      <c r="C21" s="290"/>
      <c r="D21" s="290"/>
    </row>
    <row r="22" spans="1:4" ht="40.5" customHeight="1">
      <c r="A22" s="1107"/>
      <c r="B22" s="1107"/>
      <c r="C22" s="1107"/>
      <c r="D22" s="1107"/>
    </row>
  </sheetData>
  <sheetProtection password="8870" sheet="1"/>
  <mergeCells count="6">
    <mergeCell ref="B18:D18"/>
    <mergeCell ref="B19:D19"/>
    <mergeCell ref="A22:D22"/>
    <mergeCell ref="A2:B2"/>
    <mergeCell ref="B17:D17"/>
    <mergeCell ref="A3:B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2:I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00390625" style="288" customWidth="1"/>
    <col min="2" max="2" width="48.421875" style="288" customWidth="1"/>
    <col min="3" max="4" width="17.421875" style="288" customWidth="1"/>
    <col min="5" max="5" width="9.8515625" style="288" customWidth="1"/>
    <col min="6" max="16384" width="11.421875" style="288" customWidth="1"/>
  </cols>
  <sheetData>
    <row r="2" spans="1:4" s="285" customFormat="1" ht="20.25" customHeight="1">
      <c r="A2" s="1108" t="s">
        <v>639</v>
      </c>
      <c r="B2" s="1108"/>
      <c r="C2" s="1108"/>
      <c r="D2" s="1108"/>
    </row>
    <row r="3" spans="1:5" s="285" customFormat="1" ht="20.25" customHeight="1">
      <c r="A3" s="1110" t="s">
        <v>134</v>
      </c>
      <c r="B3" s="1110"/>
      <c r="C3" s="1110"/>
      <c r="D3" s="1110"/>
      <c r="E3" s="779"/>
    </row>
    <row r="4" spans="1:5" s="285" customFormat="1" ht="20.25" customHeight="1">
      <c r="A4" s="1110"/>
      <c r="B4" s="1110"/>
      <c r="C4" s="1110"/>
      <c r="D4" s="1110"/>
      <c r="E4" s="779"/>
    </row>
    <row r="5" spans="1:4" ht="12.75" customHeight="1" thickBot="1">
      <c r="A5" s="286"/>
      <c r="B5" s="287"/>
      <c r="C5" s="327"/>
      <c r="D5" s="328" t="s">
        <v>12</v>
      </c>
    </row>
    <row r="6" spans="1:4" ht="45.75" customHeight="1" thickTop="1">
      <c r="A6" s="1111" t="s">
        <v>118</v>
      </c>
      <c r="B6" s="1111"/>
      <c r="C6" s="329" t="s">
        <v>119</v>
      </c>
      <c r="D6" s="330" t="s">
        <v>120</v>
      </c>
    </row>
    <row r="7" spans="1:7" ht="21" customHeight="1">
      <c r="A7" s="1112" t="s">
        <v>201</v>
      </c>
      <c r="B7" s="1112"/>
      <c r="C7" s="331">
        <v>25626.16</v>
      </c>
      <c r="D7" s="331">
        <v>32003.75</v>
      </c>
      <c r="F7" s="289"/>
      <c r="G7" s="289"/>
    </row>
    <row r="8" spans="1:7" ht="21" customHeight="1">
      <c r="A8" s="1113" t="s">
        <v>215</v>
      </c>
      <c r="B8" s="1113"/>
      <c r="C8" s="331">
        <v>9049.38</v>
      </c>
      <c r="D8" s="331">
        <v>10083.59</v>
      </c>
      <c r="F8" s="289"/>
      <c r="G8" s="289"/>
    </row>
    <row r="9" spans="1:7" ht="21" customHeight="1">
      <c r="A9" s="1112" t="s">
        <v>433</v>
      </c>
      <c r="B9" s="1112"/>
      <c r="C9" s="377">
        <v>96123.80119</v>
      </c>
      <c r="D9" s="377">
        <v>135389.66859</v>
      </c>
      <c r="F9" s="289"/>
      <c r="G9" s="289"/>
    </row>
    <row r="10" spans="1:7" s="290" customFormat="1" ht="21" customHeight="1">
      <c r="A10" s="1116" t="s">
        <v>104</v>
      </c>
      <c r="B10" s="1116"/>
      <c r="C10" s="332">
        <v>3309.52</v>
      </c>
      <c r="D10" s="332">
        <v>3309.52</v>
      </c>
      <c r="F10" s="289"/>
      <c r="G10" s="289"/>
    </row>
    <row r="11" spans="1:7" s="290" customFormat="1" ht="21" customHeight="1">
      <c r="A11" s="292"/>
      <c r="B11" s="292" t="s">
        <v>105</v>
      </c>
      <c r="C11" s="332">
        <v>2482.2</v>
      </c>
      <c r="D11" s="332">
        <v>2482.2</v>
      </c>
      <c r="E11" s="291"/>
      <c r="F11" s="289"/>
      <c r="G11" s="289"/>
    </row>
    <row r="12" spans="1:7" ht="21" customHeight="1">
      <c r="A12" s="293"/>
      <c r="B12" s="293" t="s">
        <v>106</v>
      </c>
      <c r="C12" s="376">
        <v>827.32</v>
      </c>
      <c r="D12" s="376">
        <v>827.32</v>
      </c>
      <c r="E12" s="289"/>
      <c r="F12" s="289"/>
      <c r="G12" s="289"/>
    </row>
    <row r="13" spans="1:7" ht="28.5" customHeight="1">
      <c r="A13" s="1112" t="s">
        <v>157</v>
      </c>
      <c r="B13" s="1112"/>
      <c r="C13" s="332">
        <v>71242.16878</v>
      </c>
      <c r="D13" s="332">
        <v>62629.05914</v>
      </c>
      <c r="E13" s="778"/>
      <c r="F13" s="289"/>
      <c r="G13" s="289"/>
    </row>
    <row r="14" spans="1:7" ht="21" customHeight="1">
      <c r="A14" s="1112" t="s">
        <v>121</v>
      </c>
      <c r="B14" s="1112"/>
      <c r="C14" s="377">
        <v>12395.8</v>
      </c>
      <c r="D14" s="377">
        <v>7620.1799999999985</v>
      </c>
      <c r="F14" s="289"/>
      <c r="G14" s="289"/>
    </row>
    <row r="15" spans="1:9" s="290" customFormat="1" ht="21" customHeight="1">
      <c r="A15" s="1116" t="s">
        <v>122</v>
      </c>
      <c r="B15" s="1116"/>
      <c r="C15" s="332">
        <v>1471.26575</v>
      </c>
      <c r="D15" s="332">
        <v>3731.5680100000004</v>
      </c>
      <c r="F15" s="289"/>
      <c r="G15" s="289"/>
      <c r="H15" s="289"/>
      <c r="I15" s="291"/>
    </row>
    <row r="16" spans="2:8" s="290" customFormat="1" ht="21" customHeight="1">
      <c r="B16" s="292" t="s">
        <v>143</v>
      </c>
      <c r="C16" s="332">
        <v>1261.26575</v>
      </c>
      <c r="D16" s="332">
        <v>2602.5924700000005</v>
      </c>
      <c r="E16" s="291"/>
      <c r="F16" s="289"/>
      <c r="G16" s="289"/>
      <c r="H16" s="291"/>
    </row>
    <row r="17" spans="2:7" s="290" customFormat="1" ht="21" customHeight="1">
      <c r="B17" s="292" t="s">
        <v>164</v>
      </c>
      <c r="C17" s="332">
        <v>0</v>
      </c>
      <c r="D17" s="332">
        <v>558.97554</v>
      </c>
      <c r="E17" s="291"/>
      <c r="F17" s="289"/>
      <c r="G17" s="289"/>
    </row>
    <row r="18" spans="2:7" ht="21" customHeight="1">
      <c r="B18" s="292" t="s">
        <v>123</v>
      </c>
      <c r="C18" s="332">
        <v>210</v>
      </c>
      <c r="D18" s="332">
        <v>570</v>
      </c>
      <c r="E18" s="289"/>
      <c r="F18" s="289"/>
      <c r="G18" s="289"/>
    </row>
    <row r="19" spans="1:9" ht="21" customHeight="1" thickBot="1">
      <c r="A19" s="72" t="s">
        <v>15</v>
      </c>
      <c r="B19" s="72"/>
      <c r="C19" s="334">
        <v>219218.09571999998</v>
      </c>
      <c r="D19" s="334">
        <v>254767.33573999995</v>
      </c>
      <c r="F19" s="289"/>
      <c r="G19" s="289"/>
      <c r="H19" s="289"/>
      <c r="I19" s="289"/>
    </row>
    <row r="20" spans="1:9" s="285" customFormat="1" ht="19.5" customHeight="1" thickTop="1">
      <c r="A20" s="294" t="s">
        <v>124</v>
      </c>
      <c r="B20" s="1117" t="s">
        <v>599</v>
      </c>
      <c r="C20" s="1117"/>
      <c r="D20" s="1117"/>
      <c r="H20" s="295"/>
      <c r="I20" s="295"/>
    </row>
    <row r="21" spans="1:9" s="285" customFormat="1" ht="15" customHeight="1">
      <c r="A21" s="288" t="s">
        <v>594</v>
      </c>
      <c r="B21" s="1114" t="s">
        <v>598</v>
      </c>
      <c r="C21" s="1114"/>
      <c r="D21" s="1114"/>
      <c r="H21" s="295"/>
      <c r="I21" s="295"/>
    </row>
    <row r="22" spans="1:5" s="285" customFormat="1" ht="13.5" customHeight="1">
      <c r="A22" s="288" t="s">
        <v>595</v>
      </c>
      <c r="B22" s="1115" t="s">
        <v>163</v>
      </c>
      <c r="C22" s="1115"/>
      <c r="D22" s="1115"/>
      <c r="E22" s="295"/>
    </row>
    <row r="23" spans="1:2" s="285" customFormat="1" ht="13.5" customHeight="1">
      <c r="A23" s="288" t="s">
        <v>596</v>
      </c>
      <c r="B23" s="285" t="s">
        <v>597</v>
      </c>
    </row>
    <row r="25" spans="1:4" ht="40.5" customHeight="1">
      <c r="A25" s="1107"/>
      <c r="B25" s="1107"/>
      <c r="C25" s="1107"/>
      <c r="D25" s="1107"/>
    </row>
  </sheetData>
  <sheetProtection password="8870" sheet="1"/>
  <mergeCells count="15">
    <mergeCell ref="A25:D25"/>
    <mergeCell ref="B21:D21"/>
    <mergeCell ref="B22:D22"/>
    <mergeCell ref="A9:B9"/>
    <mergeCell ref="A10:B10"/>
    <mergeCell ref="A13:B13"/>
    <mergeCell ref="A14:B14"/>
    <mergeCell ref="A15:B15"/>
    <mergeCell ref="B20:D20"/>
    <mergeCell ref="A2:D2"/>
    <mergeCell ref="A3:D3"/>
    <mergeCell ref="A4:D4"/>
    <mergeCell ref="A6:B6"/>
    <mergeCell ref="A7:B7"/>
    <mergeCell ref="A8:B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X1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408" customWidth="1"/>
    <col min="2" max="2" width="46.00390625" style="408" customWidth="1"/>
    <col min="3" max="4" width="13.140625" style="408" customWidth="1"/>
    <col min="5" max="5" width="13.8515625" style="408" bestFit="1" customWidth="1"/>
    <col min="6" max="6" width="13.8515625" style="408" customWidth="1"/>
    <col min="7" max="24" width="11.57421875" style="0" customWidth="1"/>
    <col min="25" max="16384" width="11.421875" style="408" customWidth="1"/>
  </cols>
  <sheetData>
    <row r="2" spans="2:24" s="404" customFormat="1" ht="20.25" customHeight="1">
      <c r="B2" s="1118" t="s">
        <v>435</v>
      </c>
      <c r="C2" s="1118"/>
      <c r="D2" s="1118"/>
      <c r="E2" s="1118"/>
      <c r="F2" s="111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2:24" s="404" customFormat="1" ht="20.25" customHeight="1">
      <c r="B3" s="1118" t="s">
        <v>436</v>
      </c>
      <c r="C3" s="1118"/>
      <c r="D3" s="1118"/>
      <c r="E3" s="1118"/>
      <c r="F3" s="1118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2:6" ht="20.25" customHeight="1" thickBot="1">
      <c r="B4" s="405"/>
      <c r="C4" s="405"/>
      <c r="D4" s="405"/>
      <c r="E4" s="405"/>
      <c r="F4" s="406" t="s">
        <v>12</v>
      </c>
    </row>
    <row r="5" spans="2:6" ht="15.75" customHeight="1" thickTop="1">
      <c r="B5" s="1119" t="s">
        <v>437</v>
      </c>
      <c r="C5" s="1121" t="s">
        <v>438</v>
      </c>
      <c r="D5" s="1121"/>
      <c r="E5" s="1121"/>
      <c r="F5" s="1122" t="s">
        <v>439</v>
      </c>
    </row>
    <row r="6" spans="2:6" ht="27.75" customHeight="1">
      <c r="B6" s="1120"/>
      <c r="C6" s="409" t="s">
        <v>440</v>
      </c>
      <c r="D6" s="409" t="s">
        <v>441</v>
      </c>
      <c r="E6" s="409" t="s">
        <v>442</v>
      </c>
      <c r="F6" s="1123"/>
    </row>
    <row r="7" spans="2:6" ht="15.75" customHeight="1">
      <c r="B7" s="407" t="s">
        <v>443</v>
      </c>
      <c r="C7" s="407">
        <v>746778</v>
      </c>
      <c r="D7" s="407">
        <v>1561945</v>
      </c>
      <c r="E7" s="407">
        <v>2531121</v>
      </c>
      <c r="F7" s="407">
        <v>4839844</v>
      </c>
    </row>
    <row r="8" spans="2:6" ht="15" customHeight="1">
      <c r="B8" s="407" t="s">
        <v>444</v>
      </c>
      <c r="C8" s="407">
        <v>152865</v>
      </c>
      <c r="D8" s="407">
        <v>249107</v>
      </c>
      <c r="E8" s="407">
        <v>600730</v>
      </c>
      <c r="F8" s="407">
        <v>1002702</v>
      </c>
    </row>
    <row r="9" spans="2:6" ht="15" customHeight="1">
      <c r="B9" s="407" t="s">
        <v>445</v>
      </c>
      <c r="C9" s="407">
        <v>17431</v>
      </c>
      <c r="D9" s="407">
        <v>70854</v>
      </c>
      <c r="E9" s="407">
        <v>73043</v>
      </c>
      <c r="F9" s="407">
        <v>161328</v>
      </c>
    </row>
    <row r="10" spans="2:6" ht="15" customHeight="1">
      <c r="B10" s="407" t="s">
        <v>192</v>
      </c>
      <c r="C10" s="407">
        <v>11235</v>
      </c>
      <c r="D10" s="407">
        <v>41806</v>
      </c>
      <c r="E10" s="407">
        <v>57937</v>
      </c>
      <c r="F10" s="407">
        <v>110978</v>
      </c>
    </row>
    <row r="11" spans="2:6" ht="15" customHeight="1">
      <c r="B11" s="407" t="s">
        <v>446</v>
      </c>
      <c r="C11" s="407">
        <v>7308</v>
      </c>
      <c r="D11" s="407">
        <v>12751</v>
      </c>
      <c r="E11" s="407">
        <v>-22448</v>
      </c>
      <c r="F11" s="407">
        <v>-2389</v>
      </c>
    </row>
    <row r="12" spans="2:6" ht="15" customHeight="1">
      <c r="B12" s="410" t="s">
        <v>447</v>
      </c>
      <c r="C12" s="407">
        <v>5264</v>
      </c>
      <c r="D12" s="407">
        <v>10598</v>
      </c>
      <c r="E12" s="407">
        <v>16273</v>
      </c>
      <c r="F12" s="407">
        <v>32135</v>
      </c>
    </row>
    <row r="13" spans="2:6" ht="15" customHeight="1">
      <c r="B13" s="410" t="s">
        <v>448</v>
      </c>
      <c r="C13" s="407">
        <v>3042</v>
      </c>
      <c r="D13" s="407">
        <v>7601</v>
      </c>
      <c r="E13" s="407">
        <v>13680</v>
      </c>
      <c r="F13" s="407">
        <v>24323</v>
      </c>
    </row>
    <row r="14" spans="2:6" ht="20.25" customHeight="1">
      <c r="B14" s="411" t="s">
        <v>449</v>
      </c>
      <c r="C14" s="412">
        <v>943923</v>
      </c>
      <c r="D14" s="412">
        <v>1954662</v>
      </c>
      <c r="E14" s="412">
        <v>3270336</v>
      </c>
      <c r="F14" s="412">
        <v>6168921</v>
      </c>
    </row>
    <row r="15" spans="2:6" ht="15.75" customHeight="1">
      <c r="B15" s="407" t="s">
        <v>450</v>
      </c>
      <c r="C15" s="413">
        <v>13261</v>
      </c>
      <c r="D15" s="413">
        <v>49424</v>
      </c>
      <c r="E15" s="413">
        <v>58663</v>
      </c>
      <c r="F15" s="407">
        <v>121348</v>
      </c>
    </row>
    <row r="16" spans="2:6" ht="15" customHeight="1">
      <c r="B16" s="407" t="s">
        <v>451</v>
      </c>
      <c r="C16" s="413">
        <v>5694</v>
      </c>
      <c r="D16" s="413">
        <v>14483</v>
      </c>
      <c r="E16" s="413">
        <v>19020</v>
      </c>
      <c r="F16" s="407">
        <v>39197</v>
      </c>
    </row>
    <row r="17" spans="2:6" ht="15" customHeight="1">
      <c r="B17" s="407" t="s">
        <v>198</v>
      </c>
      <c r="C17" s="407">
        <v>853794</v>
      </c>
      <c r="D17" s="407">
        <v>1719057</v>
      </c>
      <c r="E17" s="407">
        <v>2639570</v>
      </c>
      <c r="F17" s="407">
        <v>5212421.0003303</v>
      </c>
    </row>
    <row r="18" spans="2:6" ht="15" customHeight="1">
      <c r="B18" s="407" t="s">
        <v>452</v>
      </c>
      <c r="C18" s="413">
        <v>3161</v>
      </c>
      <c r="D18" s="413">
        <v>6225</v>
      </c>
      <c r="E18" s="413">
        <v>8561</v>
      </c>
      <c r="F18" s="407">
        <v>17947</v>
      </c>
    </row>
    <row r="19" spans="2:6" ht="15" customHeight="1">
      <c r="B19" s="414" t="s">
        <v>453</v>
      </c>
      <c r="C19" s="407"/>
      <c r="D19" s="407"/>
      <c r="E19" s="407"/>
      <c r="F19" s="407"/>
    </row>
    <row r="20" spans="2:8" ht="15" customHeight="1">
      <c r="B20" s="414" t="s">
        <v>454</v>
      </c>
      <c r="C20" s="407">
        <v>8569</v>
      </c>
      <c r="D20" s="407">
        <v>17254</v>
      </c>
      <c r="E20" s="407">
        <v>26493</v>
      </c>
      <c r="F20" s="407">
        <v>52316</v>
      </c>
      <c r="G20" s="407"/>
      <c r="H20" s="415"/>
    </row>
    <row r="21" spans="2:8" ht="15" customHeight="1">
      <c r="B21" s="414" t="s">
        <v>455</v>
      </c>
      <c r="C21" s="407">
        <v>3424</v>
      </c>
      <c r="D21" s="407">
        <v>6895</v>
      </c>
      <c r="E21" s="407">
        <v>10586</v>
      </c>
      <c r="F21" s="407">
        <v>20905</v>
      </c>
      <c r="G21" s="407"/>
      <c r="H21" s="415"/>
    </row>
    <row r="22" spans="2:8" ht="15" customHeight="1">
      <c r="B22" s="407" t="s">
        <v>456</v>
      </c>
      <c r="C22" s="407">
        <v>144204</v>
      </c>
      <c r="D22" s="407">
        <v>290344</v>
      </c>
      <c r="E22" s="407">
        <v>445816</v>
      </c>
      <c r="F22" s="407">
        <v>880364</v>
      </c>
      <c r="G22" s="407"/>
      <c r="H22" s="415"/>
    </row>
    <row r="23" spans="2:8" ht="15" customHeight="1">
      <c r="B23" s="407" t="s">
        <v>457</v>
      </c>
      <c r="C23" s="407">
        <v>61580</v>
      </c>
      <c r="D23" s="407">
        <v>123987</v>
      </c>
      <c r="E23" s="407">
        <v>190379</v>
      </c>
      <c r="F23" s="407">
        <v>375946</v>
      </c>
      <c r="G23" s="407"/>
      <c r="H23" s="415"/>
    </row>
    <row r="24" spans="2:8" ht="15" customHeight="1">
      <c r="B24" s="407" t="s">
        <v>458</v>
      </c>
      <c r="C24" s="407">
        <v>10912</v>
      </c>
      <c r="D24" s="407">
        <v>21972</v>
      </c>
      <c r="E24" s="407">
        <v>33737</v>
      </c>
      <c r="F24" s="407">
        <v>66621</v>
      </c>
      <c r="G24" s="407"/>
      <c r="H24" s="416"/>
    </row>
    <row r="25" spans="2:6" ht="15" customHeight="1">
      <c r="B25" s="417" t="s">
        <v>459</v>
      </c>
      <c r="C25" s="413">
        <v>0</v>
      </c>
      <c r="D25" s="413">
        <v>-3162</v>
      </c>
      <c r="E25" s="413">
        <v>-4855</v>
      </c>
      <c r="F25" s="407">
        <v>-8017</v>
      </c>
    </row>
    <row r="26" spans="2:6" ht="15" customHeight="1">
      <c r="B26" s="407" t="s">
        <v>460</v>
      </c>
      <c r="C26" s="413">
        <v>9707</v>
      </c>
      <c r="D26" s="413">
        <v>23712</v>
      </c>
      <c r="E26" s="413">
        <v>40757</v>
      </c>
      <c r="F26" s="407">
        <v>74176</v>
      </c>
    </row>
    <row r="27" spans="2:6" ht="15" customHeight="1">
      <c r="B27" s="407" t="s">
        <v>461</v>
      </c>
      <c r="C27" s="413">
        <v>1358</v>
      </c>
      <c r="D27" s="413">
        <v>1598</v>
      </c>
      <c r="E27" s="413">
        <v>1987</v>
      </c>
      <c r="F27" s="407">
        <v>4943</v>
      </c>
    </row>
    <row r="28" spans="2:6" ht="15" customHeight="1">
      <c r="B28" s="407" t="s">
        <v>462</v>
      </c>
      <c r="C28" s="413">
        <v>174</v>
      </c>
      <c r="D28" s="413">
        <v>1224</v>
      </c>
      <c r="E28" s="413">
        <v>1123</v>
      </c>
      <c r="F28" s="407">
        <v>2521</v>
      </c>
    </row>
    <row r="29" spans="2:6" ht="15" customHeight="1">
      <c r="B29" s="407" t="s">
        <v>298</v>
      </c>
      <c r="C29" s="407">
        <v>-1571</v>
      </c>
      <c r="D29" s="407">
        <v>0</v>
      </c>
      <c r="E29" s="407">
        <v>1</v>
      </c>
      <c r="F29" s="407">
        <v>-1570</v>
      </c>
    </row>
    <row r="30" spans="2:6" ht="20.25" customHeight="1">
      <c r="B30" s="411" t="s">
        <v>463</v>
      </c>
      <c r="C30" s="412">
        <v>1114267</v>
      </c>
      <c r="D30" s="412">
        <v>2273013</v>
      </c>
      <c r="E30" s="412">
        <v>3471838</v>
      </c>
      <c r="F30" s="412">
        <v>6859118.0003303</v>
      </c>
    </row>
    <row r="31" spans="2:6" ht="15" customHeight="1">
      <c r="B31" s="407" t="s">
        <v>464</v>
      </c>
      <c r="C31" s="413">
        <v>6891</v>
      </c>
      <c r="D31" s="413">
        <v>12110</v>
      </c>
      <c r="E31" s="413">
        <v>25217</v>
      </c>
      <c r="F31" s="407">
        <v>44218</v>
      </c>
    </row>
    <row r="32" spans="2:6" ht="15" customHeight="1">
      <c r="B32" s="407" t="s">
        <v>465</v>
      </c>
      <c r="C32" s="413">
        <v>5298</v>
      </c>
      <c r="D32" s="413">
        <v>23198</v>
      </c>
      <c r="E32" s="413">
        <v>47987</v>
      </c>
      <c r="F32" s="407">
        <v>76483</v>
      </c>
    </row>
    <row r="33" spans="2:6" ht="21" customHeight="1">
      <c r="B33" s="411" t="s">
        <v>466</v>
      </c>
      <c r="C33" s="412">
        <v>12189</v>
      </c>
      <c r="D33" s="412">
        <v>35308</v>
      </c>
      <c r="E33" s="412">
        <v>73204</v>
      </c>
      <c r="F33" s="412">
        <v>120701</v>
      </c>
    </row>
    <row r="34" spans="2:6" ht="27" customHeight="1">
      <c r="B34" s="418" t="s">
        <v>467</v>
      </c>
      <c r="C34" s="419">
        <v>2070379</v>
      </c>
      <c r="D34" s="419">
        <v>4262983</v>
      </c>
      <c r="E34" s="419">
        <v>6815378</v>
      </c>
      <c r="F34" s="419">
        <v>13148740.0003303</v>
      </c>
    </row>
    <row r="35" spans="2:6" ht="42.75" customHeight="1">
      <c r="B35" s="1124" t="s">
        <v>600</v>
      </c>
      <c r="C35" s="1124"/>
      <c r="D35" s="1124"/>
      <c r="E35" s="1124"/>
      <c r="F35" s="1124"/>
    </row>
    <row r="36" spans="2:6" ht="27.75" customHeight="1">
      <c r="B36" s="420"/>
      <c r="C36" s="413"/>
      <c r="D36" s="413"/>
      <c r="E36" s="413"/>
      <c r="F36" s="421"/>
    </row>
    <row r="37" spans="2:6" ht="27.75" customHeight="1">
      <c r="B37" s="420"/>
      <c r="C37" s="413"/>
      <c r="D37" s="413"/>
      <c r="E37" s="413"/>
      <c r="F37" s="420"/>
    </row>
    <row r="38" spans="2:6" ht="27.75" customHeight="1">
      <c r="B38" s="420"/>
      <c r="C38" s="413"/>
      <c r="D38" s="413"/>
      <c r="E38" s="413"/>
      <c r="F38" s="420"/>
    </row>
    <row r="39" spans="2:6" ht="27.75" customHeight="1">
      <c r="B39" s="420"/>
      <c r="C39" s="413"/>
      <c r="D39" s="413"/>
      <c r="E39" s="413"/>
      <c r="F39" s="420"/>
    </row>
    <row r="40" spans="2:6" ht="27.75" customHeight="1">
      <c r="B40" s="420"/>
      <c r="C40" s="420"/>
      <c r="D40" s="420"/>
      <c r="E40" s="420"/>
      <c r="F40" s="420"/>
    </row>
    <row r="41" spans="2:6" ht="27.75" customHeight="1">
      <c r="B41" s="420"/>
      <c r="C41" s="420"/>
      <c r="D41" s="420"/>
      <c r="E41" s="420"/>
      <c r="F41" s="420"/>
    </row>
    <row r="42" spans="2:6" ht="27.75" customHeight="1">
      <c r="B42" s="420"/>
      <c r="C42" s="420"/>
      <c r="D42" s="420"/>
      <c r="E42" s="420"/>
      <c r="F42" s="420"/>
    </row>
    <row r="43" spans="2:6" ht="27.75" customHeight="1">
      <c r="B43" s="420"/>
      <c r="C43" s="420"/>
      <c r="D43" s="420"/>
      <c r="E43" s="420"/>
      <c r="F43" s="420"/>
    </row>
    <row r="44" spans="2:6" ht="27.75" customHeight="1">
      <c r="B44" s="420"/>
      <c r="C44" s="420"/>
      <c r="D44" s="420"/>
      <c r="E44" s="420"/>
      <c r="F44" s="420"/>
    </row>
    <row r="45" spans="2:6" ht="27.75" customHeight="1">
      <c r="B45" s="420"/>
      <c r="C45" s="420"/>
      <c r="D45" s="420"/>
      <c r="E45" s="420"/>
      <c r="F45" s="420"/>
    </row>
    <row r="46" spans="2:6" ht="27.75" customHeight="1">
      <c r="B46" s="420"/>
      <c r="C46" s="420"/>
      <c r="D46" s="420"/>
      <c r="E46" s="420"/>
      <c r="F46" s="420"/>
    </row>
    <row r="47" spans="2:6" ht="27.75" customHeight="1">
      <c r="B47" s="420"/>
      <c r="C47" s="420"/>
      <c r="D47" s="420"/>
      <c r="E47" s="420"/>
      <c r="F47" s="420"/>
    </row>
    <row r="48" spans="2:6" ht="27.75" customHeight="1">
      <c r="B48" s="420"/>
      <c r="C48" s="420"/>
      <c r="D48" s="420"/>
      <c r="E48" s="420"/>
      <c r="F48" s="420"/>
    </row>
    <row r="49" spans="2:6" ht="27.75" customHeight="1">
      <c r="B49" s="420"/>
      <c r="C49" s="420"/>
      <c r="D49" s="420"/>
      <c r="E49" s="420"/>
      <c r="F49" s="420"/>
    </row>
    <row r="50" spans="2:6" ht="27.75" customHeight="1">
      <c r="B50" s="420"/>
      <c r="C50" s="420"/>
      <c r="D50" s="420"/>
      <c r="E50" s="420"/>
      <c r="F50" s="420"/>
    </row>
    <row r="51" spans="2:6" ht="27.75" customHeight="1">
      <c r="B51" s="420"/>
      <c r="C51" s="420"/>
      <c r="D51" s="420"/>
      <c r="E51" s="420"/>
      <c r="F51" s="420"/>
    </row>
    <row r="52" spans="2:6" ht="27.75" customHeight="1">
      <c r="B52" s="420"/>
      <c r="C52" s="420"/>
      <c r="D52" s="420"/>
      <c r="E52" s="420"/>
      <c r="F52" s="420"/>
    </row>
    <row r="53" spans="7:24" s="407" customFormat="1" ht="15" customHeight="1"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7:24" s="407" customFormat="1" ht="12.75"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7:24" s="407" customFormat="1" ht="12.75"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24" s="424" customFormat="1" ht="12.75">
      <c r="B56" s="422"/>
      <c r="C56" s="422"/>
      <c r="D56" s="422"/>
      <c r="E56" s="422"/>
      <c r="F56" s="42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ht="12.75">
      <c r="F57" s="423"/>
    </row>
    <row r="58" ht="12.75">
      <c r="F58" s="423"/>
    </row>
    <row r="59" spans="2:6" ht="12.75">
      <c r="B59" s="425"/>
      <c r="F59" s="423"/>
    </row>
    <row r="60" spans="2:6" ht="12.75">
      <c r="B60" s="425"/>
      <c r="F60" s="423"/>
    </row>
    <row r="61" spans="2:6" ht="12.75">
      <c r="B61" s="426"/>
      <c r="C61" s="427"/>
      <c r="D61" s="427"/>
      <c r="E61" s="427"/>
      <c r="F61" s="423"/>
    </row>
    <row r="62" ht="12.75">
      <c r="F62" s="423"/>
    </row>
    <row r="63" ht="12.75">
      <c r="F63" s="423"/>
    </row>
    <row r="64" spans="2:6" ht="12.75">
      <c r="B64" s="425"/>
      <c r="F64" s="423"/>
    </row>
    <row r="65" spans="2:6" ht="12.75">
      <c r="B65" s="425"/>
      <c r="F65" s="423"/>
    </row>
    <row r="66" spans="2:24" s="407" customFormat="1" ht="12.75">
      <c r="B66" s="426"/>
      <c r="C66" s="427"/>
      <c r="D66" s="427"/>
      <c r="E66" s="427"/>
      <c r="F66" s="423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2:24" s="407" customFormat="1" ht="12.75">
      <c r="B67" s="408"/>
      <c r="C67" s="408"/>
      <c r="D67" s="408"/>
      <c r="E67" s="408"/>
      <c r="F67" s="423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2:24" s="407" customFormat="1" ht="12.75">
      <c r="B68" s="425"/>
      <c r="C68" s="408"/>
      <c r="D68" s="408"/>
      <c r="E68" s="428"/>
      <c r="F68" s="423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2:24" s="407" customFormat="1" ht="12.75">
      <c r="B69" s="425"/>
      <c r="C69" s="408"/>
      <c r="D69" s="408"/>
      <c r="E69" s="408"/>
      <c r="F69" s="423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2:24" s="407" customFormat="1" ht="12.75">
      <c r="B70" s="426"/>
      <c r="C70" s="427"/>
      <c r="D70" s="427"/>
      <c r="E70" s="427"/>
      <c r="F70" s="423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2:24" s="407" customFormat="1" ht="12.75">
      <c r="B71" s="408"/>
      <c r="C71" s="408"/>
      <c r="D71" s="408"/>
      <c r="E71" s="408"/>
      <c r="F71" s="423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2:24" s="407" customFormat="1" ht="12.75">
      <c r="B72" s="425"/>
      <c r="C72" s="408"/>
      <c r="D72" s="408"/>
      <c r="E72" s="408"/>
      <c r="F72" s="423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2:24" s="407" customFormat="1" ht="12.75">
      <c r="B73" s="425"/>
      <c r="C73" s="408"/>
      <c r="D73" s="408"/>
      <c r="E73" s="408"/>
      <c r="F73" s="42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2:24" s="407" customFormat="1" ht="12.75">
      <c r="B74" s="426"/>
      <c r="C74" s="427"/>
      <c r="D74" s="427"/>
      <c r="E74" s="427"/>
      <c r="F74" s="423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2:24" s="407" customFormat="1" ht="12.75">
      <c r="B75" s="408"/>
      <c r="C75" s="408"/>
      <c r="D75" s="408"/>
      <c r="E75" s="408"/>
      <c r="F75" s="423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2:24" s="407" customFormat="1" ht="12.75">
      <c r="B76" s="408"/>
      <c r="C76" s="408"/>
      <c r="D76" s="408"/>
      <c r="E76" s="408"/>
      <c r="F76" s="423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2:24" s="407" customFormat="1" ht="12.75">
      <c r="B77" s="408"/>
      <c r="F77" s="423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2:24" s="407" customFormat="1" ht="12.75">
      <c r="B78" s="408"/>
      <c r="F78" s="423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2:24" s="407" customFormat="1" ht="12.75">
      <c r="B79" s="426"/>
      <c r="C79" s="427"/>
      <c r="D79" s="427"/>
      <c r="E79" s="427"/>
      <c r="F79" s="423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2:24" s="407" customFormat="1" ht="12.75">
      <c r="B80" s="429"/>
      <c r="C80" s="429"/>
      <c r="D80" s="429"/>
      <c r="E80" s="429"/>
      <c r="F80" s="423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2:24" s="407" customFormat="1" ht="12.75">
      <c r="B81" s="430"/>
      <c r="C81" s="430"/>
      <c r="D81" s="430"/>
      <c r="E81" s="430"/>
      <c r="F81" s="423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2:24" s="407" customFormat="1" ht="12.75">
      <c r="B82" s="431"/>
      <c r="C82" s="431"/>
      <c r="D82" s="431"/>
      <c r="E82" s="431"/>
      <c r="F82" s="423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2:24" s="407" customFormat="1" ht="12.75">
      <c r="B83" s="408"/>
      <c r="C83" s="408"/>
      <c r="D83" s="408"/>
      <c r="E83" s="408"/>
      <c r="F83" s="42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2:24" s="407" customFormat="1" ht="12.75">
      <c r="B84" s="408"/>
      <c r="C84" s="408"/>
      <c r="D84" s="408"/>
      <c r="E84" s="408"/>
      <c r="F84" s="423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2:24" s="407" customFormat="1" ht="12.75">
      <c r="B85" s="432"/>
      <c r="C85" s="432"/>
      <c r="D85" s="432"/>
      <c r="E85" s="432"/>
      <c r="F85" s="423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2:24" s="407" customFormat="1" ht="12.75">
      <c r="B86" s="432"/>
      <c r="C86" s="433"/>
      <c r="D86" s="433"/>
      <c r="E86" s="433"/>
      <c r="F86" s="423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2:24" s="407" customFormat="1" ht="12.75">
      <c r="B87" s="408"/>
      <c r="C87" s="408"/>
      <c r="D87" s="408"/>
      <c r="E87" s="408"/>
      <c r="F87" s="423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2:24" s="407" customFormat="1" ht="12.75">
      <c r="B88" s="411"/>
      <c r="F88" s="423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6:24" s="407" customFormat="1" ht="12.75">
      <c r="F89" s="423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3:24" s="407" customFormat="1" ht="12.75">
      <c r="C90" s="434"/>
      <c r="D90" s="434"/>
      <c r="E90" s="434"/>
      <c r="F90" s="423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3:24" s="407" customFormat="1" ht="12.75">
      <c r="C91" s="434"/>
      <c r="D91" s="434"/>
      <c r="E91" s="434"/>
      <c r="F91" s="423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3:24" s="407" customFormat="1" ht="12.75">
      <c r="C92" s="434"/>
      <c r="D92" s="434"/>
      <c r="E92" s="434"/>
      <c r="F92" s="423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3:24" s="407" customFormat="1" ht="12.75">
      <c r="C93" s="434"/>
      <c r="D93" s="434"/>
      <c r="E93" s="434"/>
      <c r="F93" s="42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3:24" s="407" customFormat="1" ht="12.75">
      <c r="C94" s="434"/>
      <c r="D94" s="434"/>
      <c r="E94" s="434"/>
      <c r="F94" s="423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3:24" s="407" customFormat="1" ht="12.75">
      <c r="C95" s="434"/>
      <c r="D95" s="434"/>
      <c r="E95" s="434"/>
      <c r="F95" s="423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3:24" s="407" customFormat="1" ht="12.75">
      <c r="C96" s="434"/>
      <c r="D96" s="434"/>
      <c r="E96" s="434"/>
      <c r="F96" s="423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3:24" s="407" customFormat="1" ht="12.75">
      <c r="C97" s="434"/>
      <c r="D97" s="434"/>
      <c r="E97" s="434"/>
      <c r="F97" s="423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3:24" s="407" customFormat="1" ht="12.75">
      <c r="C98" s="434"/>
      <c r="D98" s="434"/>
      <c r="E98" s="434"/>
      <c r="F98" s="423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3:24" s="407" customFormat="1" ht="12.75">
      <c r="C99" s="434"/>
      <c r="D99" s="434"/>
      <c r="E99" s="434"/>
      <c r="F99" s="423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3:24" s="407" customFormat="1" ht="12.75">
      <c r="C100" s="434"/>
      <c r="D100" s="434"/>
      <c r="E100" s="434"/>
      <c r="F100" s="423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3:24" s="407" customFormat="1" ht="12.75">
      <c r="C101" s="434"/>
      <c r="D101" s="434"/>
      <c r="E101" s="434"/>
      <c r="F101" s="423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3:24" s="407" customFormat="1" ht="12.75">
      <c r="C102" s="434"/>
      <c r="D102" s="434"/>
      <c r="E102" s="434"/>
      <c r="F102" s="423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3:24" s="407" customFormat="1" ht="12.75">
      <c r="C103" s="434"/>
      <c r="D103" s="434"/>
      <c r="E103" s="434"/>
      <c r="F103" s="42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3:24" s="407" customFormat="1" ht="12.75">
      <c r="C104" s="434"/>
      <c r="D104" s="434"/>
      <c r="E104" s="434"/>
      <c r="F104" s="423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3:24" s="407" customFormat="1" ht="12.75">
      <c r="C105" s="434"/>
      <c r="D105" s="434"/>
      <c r="E105" s="434"/>
      <c r="F105" s="423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3:24" s="407" customFormat="1" ht="12.75">
      <c r="C106" s="434"/>
      <c r="D106" s="434"/>
      <c r="E106" s="434"/>
      <c r="F106" s="423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3:24" s="407" customFormat="1" ht="12.75">
      <c r="C107" s="434"/>
      <c r="D107" s="434"/>
      <c r="E107" s="434"/>
      <c r="F107" s="423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3:24" s="407" customFormat="1" ht="12.75">
      <c r="C108" s="434"/>
      <c r="D108" s="434"/>
      <c r="E108" s="434"/>
      <c r="F108" s="423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3:24" s="407" customFormat="1" ht="12.75">
      <c r="C109" s="434"/>
      <c r="D109" s="434"/>
      <c r="E109" s="434"/>
      <c r="F109" s="423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2:24" s="407" customFormat="1" ht="12.75">
      <c r="B110" s="408"/>
      <c r="C110" s="408"/>
      <c r="D110" s="408"/>
      <c r="E110" s="408"/>
      <c r="F110" s="423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2:24" s="407" customFormat="1" ht="12.75">
      <c r="B111" s="408"/>
      <c r="C111" s="408"/>
      <c r="D111" s="408"/>
      <c r="E111" s="408"/>
      <c r="F111" s="423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2:24" s="407" customFormat="1" ht="12.75">
      <c r="B112" s="408"/>
      <c r="C112" s="408"/>
      <c r="D112" s="408"/>
      <c r="E112" s="408"/>
      <c r="F112" s="423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2:24" s="407" customFormat="1" ht="12.75">
      <c r="B113" s="408"/>
      <c r="C113" s="408"/>
      <c r="D113" s="435"/>
      <c r="E113" s="408"/>
      <c r="F113" s="42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2:24" s="407" customFormat="1" ht="12.75">
      <c r="B114" s="408"/>
      <c r="C114" s="408"/>
      <c r="D114" s="408"/>
      <c r="E114" s="408"/>
      <c r="F114" s="423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2:24" s="407" customFormat="1" ht="12.75">
      <c r="B115" s="408"/>
      <c r="C115" s="408"/>
      <c r="D115" s="408"/>
      <c r="E115" s="408"/>
      <c r="F115" s="423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2:24" s="407" customFormat="1" ht="12.75">
      <c r="B116" s="408"/>
      <c r="C116" s="408"/>
      <c r="D116" s="408"/>
      <c r="E116" s="408"/>
      <c r="F116" s="423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2:24" s="407" customFormat="1" ht="12.75">
      <c r="B117" s="408"/>
      <c r="C117" s="408"/>
      <c r="D117" s="408"/>
      <c r="E117" s="408"/>
      <c r="F117" s="423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2:24" s="407" customFormat="1" ht="12.75">
      <c r="B118" s="408"/>
      <c r="C118" s="408"/>
      <c r="D118" s="408"/>
      <c r="E118" s="408"/>
      <c r="F118" s="423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2:24" s="407" customFormat="1" ht="12.75">
      <c r="B119" s="408"/>
      <c r="C119" s="408"/>
      <c r="D119" s="408"/>
      <c r="E119" s="408"/>
      <c r="F119" s="423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2:24" s="407" customFormat="1" ht="12.75">
      <c r="B120" s="408"/>
      <c r="C120" s="408"/>
      <c r="D120" s="408"/>
      <c r="E120" s="408"/>
      <c r="F120" s="423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2:24" s="407" customFormat="1" ht="12.75">
      <c r="B121" s="408"/>
      <c r="C121" s="408"/>
      <c r="D121" s="408"/>
      <c r="E121" s="408"/>
      <c r="F121" s="423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2:24" s="407" customFormat="1" ht="12.75">
      <c r="B122" s="408"/>
      <c r="C122" s="408"/>
      <c r="D122" s="408"/>
      <c r="E122" s="408"/>
      <c r="F122" s="423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2:24" s="407" customFormat="1" ht="12.75">
      <c r="B123" s="408"/>
      <c r="C123" s="408"/>
      <c r="D123" s="408"/>
      <c r="E123" s="408"/>
      <c r="F123" s="4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2:24" s="407" customFormat="1" ht="12.75">
      <c r="B124" s="408"/>
      <c r="C124" s="408"/>
      <c r="D124" s="408"/>
      <c r="E124" s="408"/>
      <c r="F124" s="423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2:24" s="407" customFormat="1" ht="12.75">
      <c r="B125" s="408"/>
      <c r="C125" s="408"/>
      <c r="D125" s="408"/>
      <c r="E125" s="408"/>
      <c r="F125" s="423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2:24" s="407" customFormat="1" ht="12.75">
      <c r="B126" s="408"/>
      <c r="C126" s="408"/>
      <c r="D126" s="408"/>
      <c r="E126" s="408"/>
      <c r="F126" s="423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2:24" s="407" customFormat="1" ht="12.75">
      <c r="B127" s="408"/>
      <c r="C127" s="408"/>
      <c r="D127" s="408"/>
      <c r="E127" s="408"/>
      <c r="F127" s="423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2:24" s="407" customFormat="1" ht="12.75">
      <c r="B128" s="408"/>
      <c r="C128" s="408"/>
      <c r="D128" s="435"/>
      <c r="E128" s="408"/>
      <c r="F128" s="423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2:24" s="407" customFormat="1" ht="12.75">
      <c r="B129" s="408"/>
      <c r="C129" s="408"/>
      <c r="D129" s="408"/>
      <c r="E129" s="408"/>
      <c r="F129" s="423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2:24" s="407" customFormat="1" ht="12.75">
      <c r="B130" s="408"/>
      <c r="C130" s="408"/>
      <c r="D130" s="408"/>
      <c r="E130" s="408"/>
      <c r="F130" s="423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2:24" s="407" customFormat="1" ht="12.75">
      <c r="B131" s="408"/>
      <c r="C131" s="408"/>
      <c r="D131" s="408"/>
      <c r="E131" s="408"/>
      <c r="F131" s="423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2:24" s="407" customFormat="1" ht="12.75">
      <c r="B132" s="408"/>
      <c r="C132" s="408"/>
      <c r="D132" s="408"/>
      <c r="E132" s="408"/>
      <c r="F132" s="423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2:24" s="407" customFormat="1" ht="12.75">
      <c r="B133" s="408"/>
      <c r="C133" s="408"/>
      <c r="D133" s="435"/>
      <c r="E133" s="408"/>
      <c r="F133" s="42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2:24" s="407" customFormat="1" ht="12.75">
      <c r="B134" s="408"/>
      <c r="C134" s="408"/>
      <c r="D134" s="408"/>
      <c r="E134" s="408"/>
      <c r="F134" s="423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2:24" s="407" customFormat="1" ht="12.75">
      <c r="B135" s="408"/>
      <c r="C135" s="408"/>
      <c r="D135" s="408"/>
      <c r="E135" s="408"/>
      <c r="F135" s="423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2:24" s="407" customFormat="1" ht="12.75">
      <c r="B136" s="408"/>
      <c r="C136" s="408"/>
      <c r="D136" s="408"/>
      <c r="E136" s="408"/>
      <c r="F136" s="423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45" spans="2:24" s="407" customFormat="1" ht="12.75">
      <c r="B145" s="408"/>
      <c r="C145" s="408"/>
      <c r="D145" s="436"/>
      <c r="E145" s="408"/>
      <c r="F145" s="40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</sheetData>
  <sheetProtection password="8870" sheet="1"/>
  <mergeCells count="6">
    <mergeCell ref="B2:F2"/>
    <mergeCell ref="B3:F3"/>
    <mergeCell ref="B5:B6"/>
    <mergeCell ref="C5:E5"/>
    <mergeCell ref="F5:F6"/>
    <mergeCell ref="B35:F35"/>
  </mergeCells>
  <printOptions horizontalCentered="1"/>
  <pageMargins left="0.2755905511811024" right="0.2362204724409449" top="1.5748031496062993" bottom="0.3937007874015748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H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54" customWidth="1"/>
    <col min="2" max="3" width="25.8515625" style="154" customWidth="1"/>
    <col min="4" max="5" width="15.421875" style="154" customWidth="1"/>
    <col min="6" max="6" width="23.8515625" style="154" customWidth="1"/>
    <col min="7" max="18" width="15.421875" style="154" customWidth="1"/>
    <col min="19" max="16384" width="11.421875" style="154" customWidth="1"/>
  </cols>
  <sheetData>
    <row r="2" spans="2:8" ht="20.25" customHeight="1">
      <c r="B2" s="452" t="s">
        <v>468</v>
      </c>
      <c r="C2" s="453"/>
      <c r="D2" s="167"/>
      <c r="E2" s="167"/>
      <c r="F2" s="167"/>
      <c r="G2" s="167"/>
      <c r="H2" s="167"/>
    </row>
    <row r="3" spans="2:8" s="234" customFormat="1" ht="39.75" customHeight="1">
      <c r="B3" s="1125" t="s">
        <v>469</v>
      </c>
      <c r="C3" s="1125"/>
      <c r="D3" s="437"/>
      <c r="E3" s="1126"/>
      <c r="F3" s="1126"/>
      <c r="G3" s="437"/>
      <c r="H3" s="437"/>
    </row>
    <row r="4" spans="2:8" ht="20.25" customHeight="1" thickBot="1">
      <c r="B4" s="438"/>
      <c r="C4" s="439" t="s">
        <v>12</v>
      </c>
      <c r="D4" s="167"/>
      <c r="E4" s="1126"/>
      <c r="F4" s="1126"/>
      <c r="G4" s="167"/>
      <c r="H4" s="167"/>
    </row>
    <row r="5" spans="2:8" ht="34.5" customHeight="1" thickTop="1">
      <c r="B5" s="440" t="s">
        <v>470</v>
      </c>
      <c r="C5" s="441" t="s">
        <v>471</v>
      </c>
      <c r="D5" s="167"/>
      <c r="E5" s="1126"/>
      <c r="F5" s="1126"/>
      <c r="G5" s="167"/>
      <c r="H5" s="167"/>
    </row>
    <row r="6" spans="2:6" s="234" customFormat="1" ht="21" customHeight="1">
      <c r="B6" s="442" t="s">
        <v>472</v>
      </c>
      <c r="C6" s="404">
        <v>1430711.51</v>
      </c>
      <c r="D6" s="306"/>
      <c r="F6" s="443"/>
    </row>
    <row r="7" spans="2:6" s="234" customFormat="1" ht="21" customHeight="1">
      <c r="B7" s="442" t="s">
        <v>441</v>
      </c>
      <c r="C7" s="404">
        <v>2880638.935</v>
      </c>
      <c r="D7" s="306"/>
      <c r="F7" s="443"/>
    </row>
    <row r="8" spans="2:6" s="234" customFormat="1" ht="21" customHeight="1">
      <c r="B8" s="442" t="s">
        <v>442</v>
      </c>
      <c r="C8" s="404">
        <v>4423152.08</v>
      </c>
      <c r="D8" s="443"/>
      <c r="E8" s="305"/>
      <c r="F8" s="305"/>
    </row>
    <row r="9" spans="2:4" s="210" customFormat="1" ht="21" customHeight="1" thickBot="1">
      <c r="B9" s="444" t="s">
        <v>15</v>
      </c>
      <c r="C9" s="445">
        <f>SUM(C6:C8)</f>
        <v>8734502.525</v>
      </c>
      <c r="D9" s="446"/>
    </row>
    <row r="10" spans="2:7" ht="42" customHeight="1" thickTop="1">
      <c r="B10" s="1127" t="s">
        <v>660</v>
      </c>
      <c r="C10" s="1127"/>
      <c r="E10" s="443"/>
      <c r="F10" s="443"/>
      <c r="G10" s="447"/>
    </row>
    <row r="11" spans="2:7" ht="12">
      <c r="B11" s="448"/>
      <c r="C11" s="449"/>
      <c r="E11" s="443"/>
      <c r="F11" s="443"/>
      <c r="G11" s="450"/>
    </row>
    <row r="12" spans="5:7" ht="12">
      <c r="E12" s="443"/>
      <c r="F12" s="443"/>
      <c r="G12" s="450"/>
    </row>
    <row r="13" spans="5:7" ht="12">
      <c r="E13" s="443"/>
      <c r="F13" s="443"/>
      <c r="G13" s="450"/>
    </row>
    <row r="14" spans="5:7" ht="12">
      <c r="E14" s="443"/>
      <c r="F14" s="443"/>
      <c r="G14" s="450"/>
    </row>
    <row r="15" spans="5:7" ht="12">
      <c r="E15" s="443"/>
      <c r="F15" s="443"/>
      <c r="G15" s="450"/>
    </row>
    <row r="16" spans="5:7" ht="12">
      <c r="E16" s="443"/>
      <c r="F16" s="443"/>
      <c r="G16" s="450"/>
    </row>
    <row r="17" spans="5:7" ht="12">
      <c r="E17" s="443"/>
      <c r="F17" s="443"/>
      <c r="G17" s="450"/>
    </row>
    <row r="18" spans="5:7" ht="12">
      <c r="E18" s="451"/>
      <c r="F18" s="451"/>
      <c r="G18" s="450"/>
    </row>
    <row r="19" ht="12">
      <c r="E19" s="447"/>
    </row>
    <row r="20" ht="12">
      <c r="E20" s="443"/>
    </row>
    <row r="21" ht="12">
      <c r="E21" s="443"/>
    </row>
  </sheetData>
  <sheetProtection password="8870" sheet="1"/>
  <mergeCells count="3">
    <mergeCell ref="B3:C3"/>
    <mergeCell ref="E3:F5"/>
    <mergeCell ref="B10:C10"/>
  </mergeCells>
  <printOptions horizontalCentered="1"/>
  <pageMargins left="0.7480314960629921" right="0.7480314960629921" top="3.1496062992125986" bottom="0.3937007874015748" header="0" footer="0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L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494" customWidth="1"/>
    <col min="2" max="2" width="24.8515625" style="494" customWidth="1"/>
    <col min="3" max="3" width="33.57421875" style="494" customWidth="1"/>
    <col min="4" max="4" width="12.140625" style="494" customWidth="1"/>
    <col min="5" max="5" width="14.8515625" style="494" customWidth="1"/>
    <col min="6" max="6" width="10.421875" style="494" customWidth="1"/>
    <col min="7" max="7" width="22.00390625" style="494" customWidth="1"/>
    <col min="8" max="8" width="1.8515625" style="494" customWidth="1"/>
    <col min="9" max="9" width="14.8515625" style="494" customWidth="1"/>
    <col min="10" max="16384" width="11.421875" style="494" customWidth="1"/>
  </cols>
  <sheetData>
    <row r="2" spans="2:6" s="487" customFormat="1" ht="20.25" customHeight="1">
      <c r="B2" s="519" t="s">
        <v>48</v>
      </c>
      <c r="C2" s="519"/>
      <c r="D2" s="519"/>
      <c r="E2" s="519"/>
      <c r="F2" s="486"/>
    </row>
    <row r="3" spans="2:8" s="487" customFormat="1" ht="20.25" customHeight="1">
      <c r="B3" s="1129" t="s">
        <v>485</v>
      </c>
      <c r="C3" s="1129"/>
      <c r="D3" s="1129"/>
      <c r="E3" s="1129"/>
      <c r="F3" s="488"/>
      <c r="G3" s="488"/>
      <c r="H3" s="488"/>
    </row>
    <row r="4" spans="2:7" ht="20.25" customHeight="1" thickBot="1">
      <c r="B4" s="489"/>
      <c r="C4" s="490"/>
      <c r="D4" s="489"/>
      <c r="E4" s="491" t="s">
        <v>12</v>
      </c>
      <c r="F4" s="492"/>
      <c r="G4" s="493"/>
    </row>
    <row r="5" spans="2:7" ht="45.75" customHeight="1" thickTop="1">
      <c r="B5" s="1130" t="s">
        <v>118</v>
      </c>
      <c r="C5" s="1130"/>
      <c r="D5" s="496" t="s">
        <v>486</v>
      </c>
      <c r="E5" s="495" t="s">
        <v>487</v>
      </c>
      <c r="F5" s="497"/>
      <c r="G5" s="498"/>
    </row>
    <row r="6" spans="2:9" ht="32.25" customHeight="1">
      <c r="B6" s="1131" t="s">
        <v>488</v>
      </c>
      <c r="C6" s="499" t="s">
        <v>489</v>
      </c>
      <c r="D6" s="500">
        <v>0</v>
      </c>
      <c r="E6" s="501"/>
      <c r="F6" s="493"/>
      <c r="H6" s="502"/>
      <c r="I6" s="502"/>
    </row>
    <row r="7" spans="2:11" ht="23.25" customHeight="1">
      <c r="B7" s="1132"/>
      <c r="C7" s="503" t="s">
        <v>490</v>
      </c>
      <c r="D7" s="504">
        <v>3917.75738</v>
      </c>
      <c r="E7" s="505"/>
      <c r="F7" s="493"/>
      <c r="G7" s="505"/>
      <c r="H7" s="510"/>
      <c r="I7" s="510"/>
      <c r="J7" s="510"/>
      <c r="K7" s="510"/>
    </row>
    <row r="8" spans="2:11" ht="23.25" customHeight="1">
      <c r="B8" s="1132"/>
      <c r="C8" s="503" t="s">
        <v>491</v>
      </c>
      <c r="D8" s="504">
        <v>2446.73779</v>
      </c>
      <c r="E8" s="505"/>
      <c r="F8" s="493"/>
      <c r="G8" s="505"/>
      <c r="H8" s="510"/>
      <c r="I8" s="510"/>
      <c r="J8" s="510"/>
      <c r="K8" s="510"/>
    </row>
    <row r="9" spans="2:11" ht="19.5" customHeight="1">
      <c r="B9" s="1133"/>
      <c r="C9" s="506" t="s">
        <v>492</v>
      </c>
      <c r="D9" s="507">
        <v>181563.862</v>
      </c>
      <c r="E9" s="507">
        <f>SUM(D6:D9)</f>
        <v>187928.35717</v>
      </c>
      <c r="F9" s="493"/>
      <c r="G9" s="510"/>
      <c r="H9" s="510"/>
      <c r="I9" s="510"/>
      <c r="J9" s="510"/>
      <c r="K9" s="510"/>
    </row>
    <row r="10" spans="2:11" ht="19.5" customHeight="1">
      <c r="B10" s="1134" t="s">
        <v>493</v>
      </c>
      <c r="C10" s="509" t="s">
        <v>143</v>
      </c>
      <c r="D10" s="505">
        <v>17171.324429999997</v>
      </c>
      <c r="E10" s="501"/>
      <c r="F10" s="493"/>
      <c r="G10" s="510"/>
      <c r="H10" s="510"/>
      <c r="I10" s="510"/>
      <c r="J10" s="510"/>
      <c r="K10" s="510"/>
    </row>
    <row r="11" spans="2:11" ht="19.5" customHeight="1">
      <c r="B11" s="1132"/>
      <c r="C11" s="511" t="s">
        <v>123</v>
      </c>
      <c r="D11" s="505">
        <v>18390</v>
      </c>
      <c r="E11" s="505"/>
      <c r="F11" s="493"/>
      <c r="G11" s="510"/>
      <c r="H11" s="510"/>
      <c r="I11" s="510"/>
      <c r="J11" s="510"/>
      <c r="K11" s="510"/>
    </row>
    <row r="12" spans="2:11" ht="19.5" customHeight="1">
      <c r="B12" s="1132"/>
      <c r="C12" s="511" t="s">
        <v>494</v>
      </c>
      <c r="D12" s="505">
        <v>4623.11823</v>
      </c>
      <c r="E12" s="505"/>
      <c r="F12" s="493"/>
      <c r="G12" s="510"/>
      <c r="H12" s="510"/>
      <c r="I12" s="510"/>
      <c r="J12" s="510"/>
      <c r="K12" s="510"/>
    </row>
    <row r="13" spans="2:7" ht="19.5" customHeight="1">
      <c r="B13" s="1132"/>
      <c r="C13" s="511" t="s">
        <v>495</v>
      </c>
      <c r="D13" s="505">
        <v>69976.63276000001</v>
      </c>
      <c r="E13" s="505"/>
      <c r="F13" s="493"/>
      <c r="G13" s="510"/>
    </row>
    <row r="14" spans="2:7" ht="19.5" customHeight="1">
      <c r="B14" s="1132"/>
      <c r="C14" s="511" t="s">
        <v>496</v>
      </c>
      <c r="D14" s="505">
        <v>1813</v>
      </c>
      <c r="E14" s="505"/>
      <c r="F14" s="493"/>
      <c r="G14" s="510"/>
    </row>
    <row r="15" spans="2:7" ht="19.5" customHeight="1">
      <c r="B15" s="1135"/>
      <c r="C15" s="506" t="s">
        <v>497</v>
      </c>
      <c r="D15" s="505">
        <v>673</v>
      </c>
      <c r="E15" s="507">
        <f>SUM(D10:D15)</f>
        <v>112647.07542000001</v>
      </c>
      <c r="F15" s="512"/>
      <c r="G15" s="510"/>
    </row>
    <row r="16" spans="2:12" ht="21.75" customHeight="1">
      <c r="B16" s="508" t="s">
        <v>498</v>
      </c>
      <c r="C16" s="513" t="s">
        <v>499</v>
      </c>
      <c r="D16" s="500"/>
      <c r="E16" s="501">
        <v>94760.38870000001</v>
      </c>
      <c r="F16" s="514"/>
      <c r="G16" s="510"/>
      <c r="H16" s="510"/>
      <c r="I16" s="510"/>
      <c r="J16" s="510"/>
      <c r="K16" s="510"/>
      <c r="L16" s="510"/>
    </row>
    <row r="17" spans="2:12" ht="25.5" customHeight="1">
      <c r="B17" s="1136" t="s">
        <v>500</v>
      </c>
      <c r="C17" s="1136"/>
      <c r="D17" s="1136"/>
      <c r="E17" s="925">
        <f>+E16+E15+E9</f>
        <v>395335.82129</v>
      </c>
      <c r="F17" s="515"/>
      <c r="G17" s="510"/>
      <c r="H17" s="510"/>
      <c r="I17" s="510"/>
      <c r="J17" s="516"/>
      <c r="K17" s="516"/>
      <c r="L17" s="510"/>
    </row>
    <row r="18" spans="2:12" ht="13.5" customHeight="1">
      <c r="B18" s="1137" t="s">
        <v>653</v>
      </c>
      <c r="C18" s="1137"/>
      <c r="D18" s="1137"/>
      <c r="E18" s="1137"/>
      <c r="G18" s="510"/>
      <c r="H18" s="510"/>
      <c r="I18" s="510"/>
      <c r="J18" s="510"/>
      <c r="K18" s="510"/>
      <c r="L18" s="510"/>
    </row>
    <row r="19" ht="13.5" customHeight="1">
      <c r="B19" s="517" t="s">
        <v>654</v>
      </c>
    </row>
    <row r="20" spans="2:5" ht="13.5" customHeight="1">
      <c r="B20" s="518" t="s">
        <v>655</v>
      </c>
      <c r="C20" s="510"/>
      <c r="D20" s="510"/>
      <c r="E20" s="510"/>
    </row>
    <row r="21" spans="2:5" ht="13.5" customHeight="1">
      <c r="B21" s="518" t="s">
        <v>656</v>
      </c>
      <c r="C21" s="510"/>
      <c r="D21" s="510"/>
      <c r="E21" s="510"/>
    </row>
    <row r="22" spans="2:11" ht="13.5" customHeight="1">
      <c r="B22" s="518" t="s">
        <v>657</v>
      </c>
      <c r="C22" s="510"/>
      <c r="D22" s="510"/>
      <c r="E22" s="510"/>
      <c r="K22" s="493"/>
    </row>
    <row r="23" spans="2:11" ht="12">
      <c r="B23" s="1128" t="s">
        <v>658</v>
      </c>
      <c r="C23" s="1128"/>
      <c r="D23" s="1128"/>
      <c r="E23" s="1128"/>
      <c r="K23" s="493"/>
    </row>
    <row r="24" spans="2:5" ht="12">
      <c r="B24" s="1128" t="s">
        <v>659</v>
      </c>
      <c r="C24" s="1128"/>
      <c r="D24" s="1128"/>
      <c r="E24" s="1128"/>
    </row>
    <row r="25" spans="2:5" ht="12">
      <c r="B25" s="510" t="s">
        <v>501</v>
      </c>
      <c r="C25" s="510"/>
      <c r="D25" s="510"/>
      <c r="E25" s="510"/>
    </row>
    <row r="26" spans="2:5" ht="12">
      <c r="B26" s="510"/>
      <c r="C26" s="510"/>
      <c r="D26" s="510"/>
      <c r="E26" s="510"/>
    </row>
    <row r="27" spans="2:5" ht="12">
      <c r="B27" s="510"/>
      <c r="C27" s="510"/>
      <c r="D27" s="510"/>
      <c r="E27" s="510"/>
    </row>
    <row r="28" spans="2:5" ht="12">
      <c r="B28" s="510"/>
      <c r="C28" s="510"/>
      <c r="D28" s="510"/>
      <c r="E28" s="510"/>
    </row>
  </sheetData>
  <sheetProtection password="8870" sheet="1"/>
  <mergeCells count="8">
    <mergeCell ref="B23:E23"/>
    <mergeCell ref="B24:E24"/>
    <mergeCell ref="B3:E3"/>
    <mergeCell ref="B5:C5"/>
    <mergeCell ref="B6:B9"/>
    <mergeCell ref="B10:B15"/>
    <mergeCell ref="B17:D17"/>
    <mergeCell ref="B18:E18"/>
  </mergeCells>
  <printOptions horizontalCentered="1"/>
  <pageMargins left="0.7480314960629921" right="0.7480314960629921" top="1.5748031496062993" bottom="0.3937007874015748" header="0" footer="0"/>
  <pageSetup horizontalDpi="600" verticalDpi="600" orientation="portrait" paperSize="9" r:id="rId1"/>
  <ignoredErrors>
    <ignoredError sqref="E9 E15" formulaRange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G1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410" customWidth="1"/>
    <col min="2" max="2" width="57.421875" style="410" customWidth="1"/>
    <col min="3" max="3" width="17.57421875" style="410" customWidth="1"/>
    <col min="4" max="4" width="44.8515625" style="410" customWidth="1"/>
    <col min="5" max="5" width="11.8515625" style="410" bestFit="1" customWidth="1"/>
    <col min="6" max="6" width="13.57421875" style="410" customWidth="1"/>
    <col min="7" max="7" width="13.421875" style="410" customWidth="1"/>
    <col min="8" max="16384" width="11.421875" style="410" customWidth="1"/>
  </cols>
  <sheetData>
    <row r="2" spans="2:3" s="454" customFormat="1" ht="20.25" customHeight="1">
      <c r="B2" s="485" t="s">
        <v>50</v>
      </c>
      <c r="C2" s="485"/>
    </row>
    <row r="3" spans="2:3" s="454" customFormat="1" ht="20.25" customHeight="1">
      <c r="B3" s="1138" t="s">
        <v>473</v>
      </c>
      <c r="C3" s="1138"/>
    </row>
    <row r="4" spans="2:3" ht="20.25" customHeight="1" thickBot="1">
      <c r="B4" s="455"/>
      <c r="C4" s="456" t="s">
        <v>12</v>
      </c>
    </row>
    <row r="5" spans="2:3" ht="39" customHeight="1" thickTop="1">
      <c r="B5" s="457" t="s">
        <v>437</v>
      </c>
      <c r="C5" s="458" t="s">
        <v>439</v>
      </c>
    </row>
    <row r="6" spans="2:3" ht="13.5" customHeight="1">
      <c r="B6" s="410" t="s">
        <v>443</v>
      </c>
      <c r="C6" s="459">
        <v>1183868</v>
      </c>
    </row>
    <row r="7" spans="2:3" ht="13.5" customHeight="1">
      <c r="B7" s="410" t="s">
        <v>444</v>
      </c>
      <c r="C7" s="459">
        <v>216198</v>
      </c>
    </row>
    <row r="8" spans="2:3" ht="13.5" customHeight="1">
      <c r="B8" s="410" t="s">
        <v>474</v>
      </c>
      <c r="C8" s="459">
        <v>30763</v>
      </c>
    </row>
    <row r="9" spans="2:3" ht="13.5" customHeight="1">
      <c r="B9" s="410" t="s">
        <v>192</v>
      </c>
      <c r="C9" s="459">
        <v>46317</v>
      </c>
    </row>
    <row r="10" spans="2:4" ht="13.5" customHeight="1">
      <c r="B10" s="410" t="s">
        <v>446</v>
      </c>
      <c r="C10" s="459">
        <v>6395</v>
      </c>
      <c r="D10" s="460"/>
    </row>
    <row r="11" spans="2:4" ht="13.5" customHeight="1">
      <c r="B11" s="410" t="s">
        <v>475</v>
      </c>
      <c r="C11" s="459">
        <v>25</v>
      </c>
      <c r="D11" s="460"/>
    </row>
    <row r="12" spans="2:3" ht="13.5" customHeight="1">
      <c r="B12" s="410" t="s">
        <v>476</v>
      </c>
      <c r="C12" s="459">
        <v>21812</v>
      </c>
    </row>
    <row r="13" spans="2:3" ht="13.5" customHeight="1">
      <c r="B13" s="410" t="s">
        <v>448</v>
      </c>
      <c r="C13" s="459">
        <v>3116</v>
      </c>
    </row>
    <row r="14" spans="2:4" ht="20.25" customHeight="1">
      <c r="B14" s="461" t="s">
        <v>449</v>
      </c>
      <c r="C14" s="462">
        <v>1508494</v>
      </c>
      <c r="D14" s="460"/>
    </row>
    <row r="15" spans="2:4" ht="13.5" customHeight="1">
      <c r="B15" s="410" t="s">
        <v>450</v>
      </c>
      <c r="C15" s="459">
        <v>40123</v>
      </c>
      <c r="D15" s="460"/>
    </row>
    <row r="16" spans="2:4" ht="13.5" customHeight="1">
      <c r="B16" s="410" t="s">
        <v>451</v>
      </c>
      <c r="C16" s="459">
        <v>11985</v>
      </c>
      <c r="D16" s="460"/>
    </row>
    <row r="17" spans="2:7" ht="13.5" customHeight="1">
      <c r="B17" s="410" t="s">
        <v>198</v>
      </c>
      <c r="C17" s="459">
        <v>1215643</v>
      </c>
      <c r="D17" s="463"/>
      <c r="E17" s="464"/>
      <c r="F17" s="464"/>
      <c r="G17" s="464"/>
    </row>
    <row r="18" spans="2:7" ht="13.5" customHeight="1">
      <c r="B18" s="410" t="s">
        <v>477</v>
      </c>
      <c r="C18" s="459">
        <v>5096</v>
      </c>
      <c r="D18" s="464"/>
      <c r="E18" s="464"/>
      <c r="F18" s="464"/>
      <c r="G18" s="464"/>
    </row>
    <row r="19" spans="2:7" ht="13.5" customHeight="1">
      <c r="B19" s="465" t="s">
        <v>478</v>
      </c>
      <c r="C19" s="459"/>
      <c r="D19" s="464"/>
      <c r="E19" s="464"/>
      <c r="F19" s="464"/>
      <c r="G19" s="464"/>
    </row>
    <row r="20" spans="2:7" ht="13.5" customHeight="1">
      <c r="B20" s="466" t="s">
        <v>454</v>
      </c>
      <c r="C20" s="459">
        <v>16397</v>
      </c>
      <c r="D20" s="470"/>
      <c r="E20" s="464"/>
      <c r="F20" s="464"/>
      <c r="G20" s="464"/>
    </row>
    <row r="21" spans="2:7" ht="13.5" customHeight="1">
      <c r="B21" s="466" t="s">
        <v>455</v>
      </c>
      <c r="C21" s="459">
        <v>4612</v>
      </c>
      <c r="D21" s="464"/>
      <c r="E21" s="470"/>
      <c r="F21" s="470"/>
      <c r="G21" s="464"/>
    </row>
    <row r="22" spans="2:7" ht="13.5" customHeight="1">
      <c r="B22" s="417" t="s">
        <v>456</v>
      </c>
      <c r="C22" s="459">
        <v>229691</v>
      </c>
      <c r="D22" s="464"/>
      <c r="E22" s="470"/>
      <c r="F22" s="464"/>
      <c r="G22" s="464"/>
    </row>
    <row r="23" spans="2:7" ht="13.5" customHeight="1">
      <c r="B23" s="417" t="s">
        <v>479</v>
      </c>
      <c r="C23" s="459">
        <v>146937</v>
      </c>
      <c r="D23" s="471"/>
      <c r="E23" s="470"/>
      <c r="F23" s="467"/>
      <c r="G23" s="469"/>
    </row>
    <row r="24" spans="2:7" ht="13.5" customHeight="1">
      <c r="B24" s="417" t="s">
        <v>458</v>
      </c>
      <c r="C24" s="459">
        <v>21422</v>
      </c>
      <c r="D24" s="464"/>
      <c r="E24" s="470"/>
      <c r="F24" s="464"/>
      <c r="G24" s="464"/>
    </row>
    <row r="25" spans="2:7" ht="13.5" customHeight="1">
      <c r="B25" s="417" t="s">
        <v>459</v>
      </c>
      <c r="C25" s="459">
        <v>-5537</v>
      </c>
      <c r="D25" s="464"/>
      <c r="E25" s="464"/>
      <c r="F25" s="464"/>
      <c r="G25" s="464"/>
    </row>
    <row r="26" spans="2:7" ht="13.5" customHeight="1">
      <c r="B26" s="410" t="s">
        <v>460</v>
      </c>
      <c r="C26" s="459">
        <v>20258</v>
      </c>
      <c r="D26" s="464"/>
      <c r="E26" s="464"/>
      <c r="F26" s="464"/>
      <c r="G26" s="464"/>
    </row>
    <row r="27" spans="2:7" ht="13.5" customHeight="1">
      <c r="B27" s="410" t="s">
        <v>461</v>
      </c>
      <c r="C27" s="459">
        <v>1587</v>
      </c>
      <c r="D27" s="464"/>
      <c r="E27" s="464"/>
      <c r="F27" s="464"/>
      <c r="G27" s="464"/>
    </row>
    <row r="28" spans="2:7" ht="13.5" customHeight="1">
      <c r="B28" s="410" t="s">
        <v>462</v>
      </c>
      <c r="C28" s="459">
        <v>928</v>
      </c>
      <c r="D28" s="464"/>
      <c r="E28" s="464"/>
      <c r="F28" s="472"/>
      <c r="G28" s="464"/>
    </row>
    <row r="29" spans="2:4" ht="20.25" customHeight="1">
      <c r="B29" s="461" t="s">
        <v>463</v>
      </c>
      <c r="C29" s="462">
        <v>1709142</v>
      </c>
      <c r="D29" s="460"/>
    </row>
    <row r="30" spans="2:7" ht="13.5" customHeight="1">
      <c r="B30" s="410" t="s">
        <v>464</v>
      </c>
      <c r="C30" s="459">
        <v>8556</v>
      </c>
      <c r="D30" s="464"/>
      <c r="E30" s="464"/>
      <c r="F30" s="469"/>
      <c r="G30" s="464"/>
    </row>
    <row r="31" spans="2:7" ht="13.5" customHeight="1">
      <c r="B31" s="410" t="s">
        <v>480</v>
      </c>
      <c r="C31" s="459">
        <v>9590</v>
      </c>
      <c r="D31" s="464"/>
      <c r="E31" s="464"/>
      <c r="F31" s="469"/>
      <c r="G31" s="464"/>
    </row>
    <row r="32" spans="2:7" ht="13.5" customHeight="1">
      <c r="B32" s="410" t="s">
        <v>481</v>
      </c>
      <c r="C32" s="459">
        <v>9516</v>
      </c>
      <c r="D32" s="464"/>
      <c r="E32" s="464"/>
      <c r="F32" s="469"/>
      <c r="G32" s="464"/>
    </row>
    <row r="33" spans="2:7" ht="21" customHeight="1">
      <c r="B33" s="461" t="s">
        <v>466</v>
      </c>
      <c r="C33" s="462">
        <v>27662</v>
      </c>
      <c r="D33" s="464"/>
      <c r="E33" s="464"/>
      <c r="F33" s="468"/>
      <c r="G33" s="464"/>
    </row>
    <row r="34" spans="2:7" ht="27" customHeight="1">
      <c r="B34" s="457" t="s">
        <v>467</v>
      </c>
      <c r="C34" s="473">
        <v>3245298</v>
      </c>
      <c r="D34" s="464"/>
      <c r="E34" s="464"/>
      <c r="F34" s="469"/>
      <c r="G34" s="464"/>
    </row>
    <row r="35" spans="2:7" ht="60.75" customHeight="1">
      <c r="B35" s="1139" t="s">
        <v>601</v>
      </c>
      <c r="C35" s="1139"/>
      <c r="D35" s="464"/>
      <c r="E35" s="464"/>
      <c r="F35" s="464"/>
      <c r="G35" s="464"/>
    </row>
    <row r="36" spans="2:7" ht="15" customHeight="1">
      <c r="B36" s="1140"/>
      <c r="C36" s="1140"/>
      <c r="D36" s="464"/>
      <c r="E36" s="464"/>
      <c r="F36" s="464"/>
      <c r="G36" s="464"/>
    </row>
    <row r="37" spans="2:7" ht="17.25" customHeight="1">
      <c r="B37" s="1141"/>
      <c r="C37" s="1141"/>
      <c r="D37" s="464"/>
      <c r="E37" s="464"/>
      <c r="F37" s="464"/>
      <c r="G37" s="464"/>
    </row>
    <row r="38" ht="12">
      <c r="C38" s="474"/>
    </row>
    <row r="39" ht="12">
      <c r="C39" s="474"/>
    </row>
    <row r="40" ht="12">
      <c r="C40" s="474"/>
    </row>
    <row r="41" ht="12">
      <c r="C41" s="474"/>
    </row>
    <row r="42" ht="12">
      <c r="C42" s="474"/>
    </row>
    <row r="43" ht="12">
      <c r="C43" s="474"/>
    </row>
    <row r="44" ht="12">
      <c r="C44" s="474"/>
    </row>
    <row r="45" ht="12">
      <c r="C45" s="474"/>
    </row>
    <row r="46" ht="12">
      <c r="C46" s="474"/>
    </row>
    <row r="47" ht="12">
      <c r="C47" s="474"/>
    </row>
    <row r="48" ht="12">
      <c r="C48" s="474"/>
    </row>
    <row r="49" ht="12">
      <c r="C49" s="474"/>
    </row>
    <row r="50" ht="12">
      <c r="C50" s="474"/>
    </row>
    <row r="51" ht="12">
      <c r="C51" s="474"/>
    </row>
    <row r="52" ht="12">
      <c r="C52" s="474"/>
    </row>
    <row r="53" ht="12">
      <c r="C53" s="474"/>
    </row>
    <row r="54" ht="12">
      <c r="C54" s="474"/>
    </row>
    <row r="55" ht="12">
      <c r="C55" s="474"/>
    </row>
    <row r="56" ht="12">
      <c r="C56" s="474"/>
    </row>
    <row r="57" ht="12">
      <c r="C57" s="474"/>
    </row>
    <row r="58" ht="12">
      <c r="C58" s="474"/>
    </row>
    <row r="59" ht="12">
      <c r="C59" s="474"/>
    </row>
    <row r="60" ht="12">
      <c r="C60" s="474"/>
    </row>
    <row r="61" ht="12">
      <c r="C61" s="474"/>
    </row>
    <row r="62" ht="12">
      <c r="C62" s="474"/>
    </row>
    <row r="63" ht="12">
      <c r="C63" s="474"/>
    </row>
    <row r="64" ht="12">
      <c r="C64" s="474"/>
    </row>
    <row r="65" ht="12">
      <c r="C65" s="474"/>
    </row>
    <row r="66" ht="12">
      <c r="C66" s="474"/>
    </row>
    <row r="67" ht="12">
      <c r="C67" s="474"/>
    </row>
    <row r="68" ht="12">
      <c r="C68" s="474"/>
    </row>
    <row r="69" ht="12">
      <c r="C69" s="474"/>
    </row>
    <row r="70" ht="12">
      <c r="C70" s="474"/>
    </row>
    <row r="71" ht="12">
      <c r="C71" s="474"/>
    </row>
    <row r="72" ht="12">
      <c r="C72" s="474"/>
    </row>
    <row r="73" ht="12">
      <c r="C73" s="474"/>
    </row>
    <row r="74" ht="12">
      <c r="C74" s="474"/>
    </row>
    <row r="75" ht="12">
      <c r="C75" s="474"/>
    </row>
    <row r="76" ht="12">
      <c r="C76" s="474"/>
    </row>
    <row r="77" ht="12">
      <c r="C77" s="474"/>
    </row>
    <row r="78" ht="12">
      <c r="C78" s="474"/>
    </row>
    <row r="79" ht="12">
      <c r="C79" s="474"/>
    </row>
    <row r="80" ht="12">
      <c r="C80" s="474"/>
    </row>
    <row r="81" ht="12">
      <c r="C81" s="474"/>
    </row>
    <row r="82" ht="12">
      <c r="C82" s="474"/>
    </row>
    <row r="83" ht="12">
      <c r="C83" s="474"/>
    </row>
    <row r="84" ht="12">
      <c r="C84" s="474"/>
    </row>
    <row r="85" ht="12">
      <c r="C85" s="474"/>
    </row>
    <row r="86" ht="12">
      <c r="C86" s="474"/>
    </row>
    <row r="87" ht="12">
      <c r="C87" s="474"/>
    </row>
    <row r="88" ht="12">
      <c r="C88" s="474"/>
    </row>
    <row r="89" ht="12">
      <c r="C89" s="474"/>
    </row>
    <row r="90" ht="12">
      <c r="C90" s="474"/>
    </row>
    <row r="91" ht="12">
      <c r="C91" s="474"/>
    </row>
    <row r="92" ht="12">
      <c r="C92" s="474"/>
    </row>
    <row r="93" ht="12">
      <c r="C93" s="474"/>
    </row>
    <row r="94" ht="12">
      <c r="C94" s="474"/>
    </row>
    <row r="95" ht="12">
      <c r="C95" s="474"/>
    </row>
    <row r="96" ht="12">
      <c r="C96" s="474"/>
    </row>
    <row r="97" ht="12">
      <c r="C97" s="474"/>
    </row>
    <row r="98" ht="12">
      <c r="C98" s="474"/>
    </row>
    <row r="99" ht="12">
      <c r="C99" s="474"/>
    </row>
    <row r="100" ht="12">
      <c r="C100" s="474"/>
    </row>
    <row r="101" ht="12">
      <c r="C101" s="474"/>
    </row>
    <row r="102" ht="12">
      <c r="C102" s="474"/>
    </row>
    <row r="103" ht="12">
      <c r="C103" s="474"/>
    </row>
    <row r="104" ht="12">
      <c r="C104" s="474"/>
    </row>
    <row r="105" ht="12">
      <c r="C105" s="474"/>
    </row>
    <row r="106" ht="12">
      <c r="C106" s="474"/>
    </row>
    <row r="107" ht="12">
      <c r="C107" s="474"/>
    </row>
    <row r="108" ht="12">
      <c r="C108" s="474"/>
    </row>
    <row r="109" ht="12">
      <c r="C109" s="474"/>
    </row>
    <row r="110" ht="12">
      <c r="C110" s="474"/>
    </row>
    <row r="111" ht="12">
      <c r="C111" s="474"/>
    </row>
    <row r="112" ht="12">
      <c r="C112" s="474"/>
    </row>
    <row r="113" ht="12">
      <c r="C113" s="474"/>
    </row>
    <row r="114" ht="12">
      <c r="C114" s="474"/>
    </row>
    <row r="115" ht="12">
      <c r="C115" s="474"/>
    </row>
    <row r="116" ht="12">
      <c r="C116" s="474"/>
    </row>
    <row r="117" ht="12">
      <c r="C117" s="474"/>
    </row>
    <row r="118" ht="12">
      <c r="C118" s="474"/>
    </row>
    <row r="119" ht="12">
      <c r="C119" s="474"/>
    </row>
    <row r="120" ht="12">
      <c r="C120" s="474"/>
    </row>
    <row r="121" ht="12">
      <c r="C121" s="474"/>
    </row>
    <row r="122" ht="12">
      <c r="C122" s="474"/>
    </row>
    <row r="123" ht="12">
      <c r="C123" s="474"/>
    </row>
    <row r="124" ht="12">
      <c r="C124" s="474"/>
    </row>
    <row r="125" ht="12">
      <c r="C125" s="474"/>
    </row>
    <row r="126" ht="12">
      <c r="C126" s="474"/>
    </row>
    <row r="127" ht="12">
      <c r="C127" s="474"/>
    </row>
    <row r="128" ht="12">
      <c r="C128" s="474"/>
    </row>
    <row r="129" ht="12">
      <c r="C129" s="474"/>
    </row>
    <row r="130" ht="12">
      <c r="C130" s="474"/>
    </row>
    <row r="131" ht="12">
      <c r="C131" s="474"/>
    </row>
    <row r="132" ht="12">
      <c r="C132" s="474"/>
    </row>
    <row r="133" ht="12">
      <c r="C133" s="474"/>
    </row>
    <row r="134" ht="12">
      <c r="C134" s="474"/>
    </row>
    <row r="135" ht="12">
      <c r="C135" s="474"/>
    </row>
    <row r="136" ht="12">
      <c r="C136" s="474"/>
    </row>
    <row r="137" ht="12">
      <c r="C137" s="474"/>
    </row>
    <row r="138" ht="12">
      <c r="C138" s="474"/>
    </row>
    <row r="139" ht="12">
      <c r="C139" s="474"/>
    </row>
    <row r="140" ht="12">
      <c r="C140" s="474"/>
    </row>
    <row r="141" ht="12">
      <c r="C141" s="474"/>
    </row>
    <row r="142" ht="12">
      <c r="C142" s="474"/>
    </row>
    <row r="143" ht="12">
      <c r="C143" s="474"/>
    </row>
    <row r="144" ht="12">
      <c r="C144" s="474"/>
    </row>
    <row r="145" ht="12">
      <c r="C145" s="474"/>
    </row>
    <row r="146" ht="12">
      <c r="C146" s="474"/>
    </row>
    <row r="147" ht="12">
      <c r="C147" s="474"/>
    </row>
    <row r="148" ht="12">
      <c r="C148" s="474"/>
    </row>
    <row r="149" ht="12">
      <c r="C149" s="474"/>
    </row>
    <row r="150" ht="12">
      <c r="C150" s="474"/>
    </row>
    <row r="151" ht="12">
      <c r="C151" s="474"/>
    </row>
    <row r="152" ht="12">
      <c r="C152" s="474"/>
    </row>
  </sheetData>
  <sheetProtection password="8870" sheet="1"/>
  <mergeCells count="4">
    <mergeCell ref="B3:C3"/>
    <mergeCell ref="B35:C35"/>
    <mergeCell ref="B36:C36"/>
    <mergeCell ref="B37:C37"/>
  </mergeCells>
  <printOptions horizontalCentered="1"/>
  <pageMargins left="0.7480314960629921" right="0.7480314960629921" top="1.5748031496062993" bottom="0.3937007874015748" header="0" footer="0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AB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88" customWidth="1"/>
    <col min="2" max="2" width="25.421875" style="288" customWidth="1"/>
    <col min="3" max="3" width="34.140625" style="288" customWidth="1"/>
    <col min="4" max="4" width="12.57421875" style="288" customWidth="1"/>
    <col min="5" max="5" width="12.8515625" style="288" customWidth="1"/>
    <col min="6" max="6" width="9.140625" style="288" customWidth="1"/>
    <col min="7" max="7" width="4.8515625" style="288" customWidth="1"/>
    <col min="8" max="8" width="13.8515625" style="289" customWidth="1"/>
    <col min="9" max="9" width="10.00390625" style="289" customWidth="1"/>
    <col min="10" max="10" width="27.421875" style="289" customWidth="1"/>
    <col min="11" max="11" width="11.421875" style="289" customWidth="1"/>
    <col min="12" max="12" width="11.7109375" style="289" bestFit="1" customWidth="1"/>
    <col min="13" max="13" width="11.421875" style="289" customWidth="1"/>
    <col min="14" max="14" width="14.57421875" style="289" customWidth="1"/>
    <col min="15" max="28" width="11.421875" style="289" customWidth="1"/>
    <col min="29" max="16384" width="11.421875" style="288" customWidth="1"/>
  </cols>
  <sheetData>
    <row r="2" spans="2:28" s="285" customFormat="1" ht="20.25" customHeight="1">
      <c r="B2" s="546" t="s">
        <v>53</v>
      </c>
      <c r="C2" s="546"/>
      <c r="D2" s="546"/>
      <c r="E2" s="546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</row>
    <row r="3" spans="2:28" s="285" customFormat="1" ht="20.25" customHeight="1">
      <c r="B3" s="1142" t="s">
        <v>502</v>
      </c>
      <c r="C3" s="1142"/>
      <c r="D3" s="1142"/>
      <c r="E3" s="1142"/>
      <c r="H3" s="295"/>
      <c r="I3" s="295"/>
      <c r="J3" s="289"/>
      <c r="K3" s="289"/>
      <c r="L3" s="289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</row>
    <row r="4" spans="2:13" ht="20.25" customHeight="1" thickBot="1">
      <c r="B4" s="520"/>
      <c r="C4" s="521"/>
      <c r="D4" s="520"/>
      <c r="E4" s="522" t="s">
        <v>12</v>
      </c>
      <c r="M4" s="523"/>
    </row>
    <row r="5" spans="2:12" ht="45.75" customHeight="1" thickTop="1">
      <c r="B5" s="1143" t="s">
        <v>118</v>
      </c>
      <c r="C5" s="1143"/>
      <c r="D5" s="524" t="s">
        <v>486</v>
      </c>
      <c r="E5" s="524" t="s">
        <v>487</v>
      </c>
      <c r="J5" s="526"/>
      <c r="L5" s="544"/>
    </row>
    <row r="6" spans="2:12" ht="42" customHeight="1">
      <c r="B6" s="1149" t="s">
        <v>488</v>
      </c>
      <c r="C6" s="529" t="s">
        <v>651</v>
      </c>
      <c r="D6" s="530">
        <v>29711.14</v>
      </c>
      <c r="E6" s="531"/>
      <c r="J6" s="526"/>
      <c r="L6" s="544"/>
    </row>
    <row r="7" spans="2:12" ht="40.5" customHeight="1">
      <c r="B7" s="1150"/>
      <c r="C7" s="532" t="s">
        <v>652</v>
      </c>
      <c r="D7" s="533">
        <v>3084.76</v>
      </c>
      <c r="E7" s="531"/>
      <c r="J7" s="526"/>
      <c r="L7" s="544"/>
    </row>
    <row r="8" spans="2:12" ht="36.75" customHeight="1">
      <c r="B8" s="1151"/>
      <c r="C8" s="532" t="s">
        <v>503</v>
      </c>
      <c r="D8" s="533">
        <v>91062.452</v>
      </c>
      <c r="E8" s="541">
        <v>123858.35200000001</v>
      </c>
      <c r="H8" s="528"/>
      <c r="I8" s="528"/>
      <c r="J8" s="1144"/>
      <c r="K8" s="1144"/>
      <c r="L8" s="544"/>
    </row>
    <row r="9" spans="2:12" ht="24" customHeight="1">
      <c r="B9" s="1145" t="s">
        <v>504</v>
      </c>
      <c r="C9" s="529" t="s">
        <v>143</v>
      </c>
      <c r="D9" s="530">
        <v>4541.28942</v>
      </c>
      <c r="E9" s="531"/>
      <c r="H9" s="493"/>
      <c r="I9" s="528"/>
      <c r="L9" s="544"/>
    </row>
    <row r="10" spans="2:12" ht="24" customHeight="1">
      <c r="B10" s="1146"/>
      <c r="C10" s="532" t="s">
        <v>123</v>
      </c>
      <c r="D10" s="533">
        <v>1020</v>
      </c>
      <c r="E10" s="531"/>
      <c r="H10" s="493"/>
      <c r="I10" s="528"/>
      <c r="L10" s="544"/>
    </row>
    <row r="11" spans="2:12" ht="24" customHeight="1">
      <c r="B11" s="1146"/>
      <c r="C11" s="532" t="s">
        <v>505</v>
      </c>
      <c r="D11" s="533">
        <v>110607.39951</v>
      </c>
      <c r="E11" s="531"/>
      <c r="H11" s="493"/>
      <c r="I11" s="493"/>
      <c r="L11" s="544"/>
    </row>
    <row r="12" spans="2:12" ht="24" customHeight="1">
      <c r="B12" s="1146"/>
      <c r="C12" s="532" t="s">
        <v>494</v>
      </c>
      <c r="D12" s="533">
        <v>7175.97198</v>
      </c>
      <c r="E12" s="531"/>
      <c r="H12" s="493"/>
      <c r="I12" s="493"/>
      <c r="J12" s="527"/>
      <c r="K12" s="527"/>
      <c r="L12" s="544"/>
    </row>
    <row r="13" spans="2:12" ht="24" customHeight="1">
      <c r="B13" s="1146"/>
      <c r="C13" s="532" t="s">
        <v>164</v>
      </c>
      <c r="D13" s="533">
        <v>0</v>
      </c>
      <c r="E13" s="531"/>
      <c r="H13" s="493"/>
      <c r="I13" s="493"/>
      <c r="L13" s="544"/>
    </row>
    <row r="14" spans="2:12" ht="24" customHeight="1">
      <c r="B14" s="1147"/>
      <c r="C14" s="534" t="s">
        <v>506</v>
      </c>
      <c r="D14" s="535">
        <v>448</v>
      </c>
      <c r="E14" s="531">
        <v>123792.66091</v>
      </c>
      <c r="F14" s="536"/>
      <c r="H14" s="493"/>
      <c r="I14" s="493"/>
      <c r="J14" s="288"/>
      <c r="L14" s="545"/>
    </row>
    <row r="15" spans="2:12" ht="24" customHeight="1">
      <c r="B15" s="1145" t="s">
        <v>507</v>
      </c>
      <c r="C15" s="529" t="s">
        <v>508</v>
      </c>
      <c r="D15" s="537">
        <v>32703.46</v>
      </c>
      <c r="E15" s="538"/>
      <c r="F15" s="289"/>
      <c r="H15" s="493"/>
      <c r="I15" s="493"/>
      <c r="L15" s="544"/>
    </row>
    <row r="16" spans="2:12" ht="24" customHeight="1">
      <c r="B16" s="1146"/>
      <c r="C16" s="532" t="s">
        <v>509</v>
      </c>
      <c r="D16" s="537">
        <v>386.877</v>
      </c>
      <c r="E16" s="539"/>
      <c r="F16" s="285"/>
      <c r="H16" s="493"/>
      <c r="I16" s="493"/>
      <c r="J16" s="540"/>
      <c r="L16" s="544"/>
    </row>
    <row r="17" spans="2:12" ht="24" customHeight="1">
      <c r="B17" s="1147"/>
      <c r="C17" s="534" t="s">
        <v>510</v>
      </c>
      <c r="D17" s="537">
        <v>88.43</v>
      </c>
      <c r="E17" s="541">
        <v>33178.767</v>
      </c>
      <c r="H17" s="493"/>
      <c r="I17" s="493"/>
      <c r="J17" s="526"/>
      <c r="L17" s="544"/>
    </row>
    <row r="18" spans="2:12" ht="33" customHeight="1">
      <c r="B18" s="1148" t="s">
        <v>500</v>
      </c>
      <c r="C18" s="1148"/>
      <c r="D18" s="1148"/>
      <c r="E18" s="542">
        <f>+E8+E14+E17</f>
        <v>280829.77991000004</v>
      </c>
      <c r="F18" s="289"/>
      <c r="H18" s="493"/>
      <c r="I18" s="493"/>
      <c r="L18" s="544"/>
    </row>
    <row r="19" spans="2:12" ht="15" customHeight="1">
      <c r="B19" s="518" t="s">
        <v>602</v>
      </c>
      <c r="C19" s="517"/>
      <c r="D19" s="517"/>
      <c r="E19" s="517"/>
      <c r="H19" s="493"/>
      <c r="I19" s="493"/>
      <c r="L19" s="544"/>
    </row>
    <row r="20" spans="1:12" s="289" customFormat="1" ht="15" customHeight="1">
      <c r="A20" s="288"/>
      <c r="B20" s="517" t="s">
        <v>603</v>
      </c>
      <c r="C20" s="517"/>
      <c r="D20" s="517"/>
      <c r="E20" s="494"/>
      <c r="F20" s="288"/>
      <c r="G20" s="288"/>
      <c r="L20" s="544"/>
    </row>
    <row r="21" spans="1:12" s="289" customFormat="1" ht="15" customHeight="1">
      <c r="A21" s="288"/>
      <c r="B21" s="517" t="s">
        <v>604</v>
      </c>
      <c r="C21" s="288"/>
      <c r="D21" s="288"/>
      <c r="E21" s="288"/>
      <c r="F21" s="543"/>
      <c r="G21" s="288"/>
      <c r="L21" s="544"/>
    </row>
    <row r="22" spans="1:6" s="289" customFormat="1" ht="15" customHeight="1">
      <c r="A22" s="288"/>
      <c r="B22" s="517" t="s">
        <v>605</v>
      </c>
      <c r="C22" s="288"/>
      <c r="D22" s="288"/>
      <c r="E22" s="288"/>
      <c r="F22" s="288"/>
    </row>
    <row r="23" spans="1:7" s="289" customFormat="1" ht="15" customHeight="1">
      <c r="A23" s="288"/>
      <c r="B23" s="517" t="s">
        <v>606</v>
      </c>
      <c r="C23" s="288"/>
      <c r="D23" s="288"/>
      <c r="E23" s="288"/>
      <c r="F23" s="288"/>
      <c r="G23" s="288"/>
    </row>
  </sheetData>
  <sheetProtection password="8870" sheet="1"/>
  <mergeCells count="7">
    <mergeCell ref="B3:E3"/>
    <mergeCell ref="B5:C5"/>
    <mergeCell ref="J8:K8"/>
    <mergeCell ref="B9:B14"/>
    <mergeCell ref="B15:B17"/>
    <mergeCell ref="B18:D18"/>
    <mergeCell ref="B6:B8"/>
  </mergeCells>
  <printOptions horizontalCentered="1"/>
  <pageMargins left="0.5118110236220472" right="0.4330708661417323" top="1.5748031496062993" bottom="0.3937007874015748" header="0" footer="0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J31"/>
  <sheetViews>
    <sheetView showGridLines="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8.00390625" style="517" customWidth="1"/>
    <col min="2" max="2" width="35.140625" style="517" customWidth="1"/>
    <col min="3" max="4" width="20.00390625" style="517" customWidth="1"/>
    <col min="5" max="5" width="5.00390625" style="517" customWidth="1"/>
    <col min="6" max="6" width="28.421875" style="517" customWidth="1"/>
    <col min="7" max="7" width="16.00390625" style="517" customWidth="1"/>
    <col min="8" max="8" width="16.8515625" style="517" customWidth="1"/>
    <col min="9" max="9" width="14.8515625" style="517" bestFit="1" customWidth="1"/>
    <col min="10" max="10" width="15.140625" style="517" customWidth="1"/>
    <col min="11" max="16384" width="11.421875" style="517" customWidth="1"/>
  </cols>
  <sheetData>
    <row r="2" spans="2:4" s="547" customFormat="1" ht="20.25" customHeight="1">
      <c r="B2" s="1152" t="s">
        <v>511</v>
      </c>
      <c r="C2" s="1152"/>
      <c r="D2" s="1152"/>
    </row>
    <row r="3" spans="2:4" s="547" customFormat="1" ht="20.25" customHeight="1">
      <c r="B3" s="1142" t="s">
        <v>512</v>
      </c>
      <c r="C3" s="1142"/>
      <c r="D3" s="1142"/>
    </row>
    <row r="4" spans="2:4" ht="20.25" customHeight="1" thickBot="1">
      <c r="B4" s="520"/>
      <c r="C4" s="520"/>
      <c r="D4" s="522" t="s">
        <v>12</v>
      </c>
    </row>
    <row r="5" spans="2:4" ht="45.75" customHeight="1" thickTop="1">
      <c r="B5" s="525" t="s">
        <v>118</v>
      </c>
      <c r="C5" s="548" t="s">
        <v>482</v>
      </c>
      <c r="D5" s="524" t="s">
        <v>483</v>
      </c>
    </row>
    <row r="6" spans="2:10" ht="24.75" customHeight="1">
      <c r="B6" s="549" t="s">
        <v>513</v>
      </c>
      <c r="C6" s="550"/>
      <c r="D6" s="551">
        <v>3245298</v>
      </c>
      <c r="I6" s="494"/>
      <c r="J6" s="494"/>
    </row>
    <row r="7" spans="2:10" ht="24.75" customHeight="1">
      <c r="B7" s="552" t="s">
        <v>514</v>
      </c>
      <c r="C7" s="550">
        <v>8734502.525</v>
      </c>
      <c r="D7" s="550"/>
      <c r="I7" s="494"/>
      <c r="J7" s="494"/>
    </row>
    <row r="8" spans="2:10" ht="32.25" customHeight="1">
      <c r="B8" s="552" t="s">
        <v>515</v>
      </c>
      <c r="C8" s="550">
        <v>395335.82129</v>
      </c>
      <c r="D8" s="553">
        <v>280907.70591</v>
      </c>
      <c r="F8" s="550"/>
      <c r="I8" s="494"/>
      <c r="J8" s="494"/>
    </row>
    <row r="9" spans="2:10" s="556" customFormat="1" ht="21" customHeight="1">
      <c r="B9" s="554" t="s">
        <v>516</v>
      </c>
      <c r="C9" s="555">
        <f>SUM(C6:C8)</f>
        <v>9129838.34629</v>
      </c>
      <c r="D9" s="555">
        <f>SUM(D6:D8)</f>
        <v>3526205.70591</v>
      </c>
      <c r="F9" s="557"/>
      <c r="G9" s="518"/>
      <c r="H9" s="518"/>
      <c r="I9" s="493"/>
      <c r="J9" s="494"/>
    </row>
    <row r="10" spans="2:8" ht="20.25" customHeight="1">
      <c r="B10" s="552" t="s">
        <v>517</v>
      </c>
      <c r="C10" s="553"/>
      <c r="D10" s="553">
        <v>-613687.4</v>
      </c>
      <c r="F10" s="518"/>
      <c r="G10" s="558"/>
      <c r="H10" s="559"/>
    </row>
    <row r="11" spans="2:9" ht="24.75" customHeight="1">
      <c r="B11" s="552" t="s">
        <v>518</v>
      </c>
      <c r="C11" s="553"/>
      <c r="D11" s="553">
        <v>-212117.54</v>
      </c>
      <c r="F11" s="559"/>
      <c r="G11" s="560"/>
      <c r="H11" s="505"/>
      <c r="I11" s="556"/>
    </row>
    <row r="12" spans="2:9" ht="24.75" customHeight="1" thickBot="1">
      <c r="B12" s="561" t="s">
        <v>519</v>
      </c>
      <c r="C12" s="562">
        <v>9129838.34629</v>
      </c>
      <c r="D12" s="562">
        <f>D9+D10+D11</f>
        <v>2700400.76591</v>
      </c>
      <c r="G12" s="560"/>
      <c r="H12" s="563"/>
      <c r="I12" s="556"/>
    </row>
    <row r="13" spans="2:9" s="564" customFormat="1" ht="31.5" customHeight="1" thickTop="1">
      <c r="B13" s="1153" t="s">
        <v>615</v>
      </c>
      <c r="C13" s="1153"/>
      <c r="D13" s="1153"/>
      <c r="F13" s="565"/>
      <c r="G13" s="560"/>
      <c r="H13" s="566"/>
      <c r="I13" s="565"/>
    </row>
    <row r="14" spans="2:9" ht="66.75" customHeight="1">
      <c r="B14" s="1154" t="s">
        <v>616</v>
      </c>
      <c r="C14" s="1155"/>
      <c r="D14" s="1155"/>
      <c r="F14" s="567"/>
      <c r="G14" s="568"/>
      <c r="H14" s="566"/>
      <c r="I14" s="556"/>
    </row>
    <row r="15" spans="8:9" ht="18.75" customHeight="1">
      <c r="H15" s="494"/>
      <c r="I15" s="494"/>
    </row>
    <row r="16" spans="2:9" ht="16.5" customHeight="1">
      <c r="B16" s="556"/>
      <c r="C16" s="556"/>
      <c r="D16" s="556"/>
      <c r="E16" s="556"/>
      <c r="F16" s="572"/>
      <c r="G16" s="559"/>
      <c r="H16" s="559"/>
      <c r="I16" s="493"/>
    </row>
    <row r="17" spans="2:9" ht="16.5" customHeight="1">
      <c r="B17" s="1156"/>
      <c r="C17" s="1156"/>
      <c r="D17" s="1156"/>
      <c r="E17" s="556"/>
      <c r="F17" s="559"/>
      <c r="G17" s="505"/>
      <c r="H17" s="291"/>
      <c r="I17" s="494"/>
    </row>
    <row r="18" spans="2:9" ht="24" customHeight="1">
      <c r="B18" s="556"/>
      <c r="C18" s="556"/>
      <c r="D18" s="556"/>
      <c r="E18" s="556"/>
      <c r="F18" s="559"/>
      <c r="G18" s="533"/>
      <c r="H18" s="291"/>
      <c r="I18" s="494"/>
    </row>
    <row r="19" spans="2:8" ht="12">
      <c r="B19" s="556"/>
      <c r="C19" s="556"/>
      <c r="D19" s="493"/>
      <c r="E19" s="556"/>
      <c r="F19" s="569"/>
      <c r="G19" s="533"/>
      <c r="H19" s="505"/>
    </row>
    <row r="20" spans="2:8" ht="12">
      <c r="B20" s="556"/>
      <c r="C20" s="556"/>
      <c r="D20" s="493"/>
      <c r="E20" s="556"/>
      <c r="F20" s="569"/>
      <c r="G20" s="533"/>
      <c r="H20" s="505"/>
    </row>
    <row r="21" spans="2:8" ht="12">
      <c r="B21" s="556"/>
      <c r="C21" s="493"/>
      <c r="D21" s="493"/>
      <c r="E21" s="556"/>
      <c r="F21" s="559"/>
      <c r="G21" s="559"/>
      <c r="H21" s="559"/>
    </row>
    <row r="22" spans="2:8" ht="12">
      <c r="B22" s="556"/>
      <c r="C22" s="556"/>
      <c r="D22" s="493"/>
      <c r="E22" s="556"/>
      <c r="F22" s="505"/>
      <c r="G22" s="559"/>
      <c r="H22" s="559"/>
    </row>
    <row r="23" spans="2:8" ht="12">
      <c r="B23" s="556"/>
      <c r="C23" s="493"/>
      <c r="D23" s="493"/>
      <c r="E23" s="556"/>
      <c r="F23" s="556"/>
      <c r="G23" s="556"/>
      <c r="H23" s="556"/>
    </row>
    <row r="24" spans="3:4" ht="12">
      <c r="C24" s="570"/>
      <c r="D24" s="493"/>
    </row>
    <row r="25" ht="12">
      <c r="D25" s="494"/>
    </row>
    <row r="26" spans="3:4" ht="12">
      <c r="C26" s="494"/>
      <c r="D26" s="494"/>
    </row>
    <row r="29" ht="12">
      <c r="C29" s="571"/>
    </row>
    <row r="31" ht="12">
      <c r="C31" s="571"/>
    </row>
  </sheetData>
  <sheetProtection password="8870" sheet="1"/>
  <mergeCells count="5">
    <mergeCell ref="B2:D2"/>
    <mergeCell ref="B3:D3"/>
    <mergeCell ref="B13:D13"/>
    <mergeCell ref="B14:D14"/>
    <mergeCell ref="B17:D17"/>
  </mergeCells>
  <printOptions horizontalCentered="1"/>
  <pageMargins left="0.5905511811023623" right="0.5511811023622047" top="1.5748031496062993" bottom="0.3937007874015748" header="0" footer="0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B2:G17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6.8515625" style="475" customWidth="1"/>
    <col min="2" max="2" width="20.8515625" style="410" customWidth="1"/>
    <col min="3" max="3" width="17.00390625" style="410" customWidth="1"/>
    <col min="4" max="4" width="17.140625" style="410" customWidth="1"/>
    <col min="5" max="5" width="20.57421875" style="410" customWidth="1"/>
    <col min="6" max="16384" width="11.57421875" style="475" customWidth="1"/>
  </cols>
  <sheetData>
    <row r="2" spans="2:5" ht="14.25" customHeight="1">
      <c r="B2" s="1152" t="s">
        <v>60</v>
      </c>
      <c r="C2" s="1152"/>
      <c r="D2" s="1152"/>
      <c r="E2" s="1152"/>
    </row>
    <row r="3" spans="2:5" ht="12.75">
      <c r="B3" s="484"/>
      <c r="C3" s="1157"/>
      <c r="D3" s="1157"/>
      <c r="E3" s="484"/>
    </row>
    <row r="4" spans="2:5" ht="12" customHeight="1">
      <c r="B4" s="484"/>
      <c r="C4" s="1158" t="s">
        <v>169</v>
      </c>
      <c r="D4" s="1158"/>
      <c r="E4" s="484"/>
    </row>
    <row r="5" ht="24.75" customHeight="1" thickBot="1">
      <c r="E5" s="476" t="s">
        <v>170</v>
      </c>
    </row>
    <row r="6" spans="2:5" ht="13.5" thickTop="1">
      <c r="B6" s="477" t="s">
        <v>171</v>
      </c>
      <c r="C6" s="477" t="s">
        <v>172</v>
      </c>
      <c r="D6" s="477" t="s">
        <v>172</v>
      </c>
      <c r="E6" s="477" t="s">
        <v>169</v>
      </c>
    </row>
    <row r="7" spans="2:5" ht="22.5" customHeight="1" thickBot="1">
      <c r="B7" s="478" t="s">
        <v>173</v>
      </c>
      <c r="C7" s="478">
        <v>2016</v>
      </c>
      <c r="D7" s="478">
        <v>2015</v>
      </c>
      <c r="E7" s="478" t="s">
        <v>528</v>
      </c>
    </row>
    <row r="8" spans="2:5" ht="22.5" customHeight="1">
      <c r="B8" s="410" t="s">
        <v>482</v>
      </c>
      <c r="C8" s="479">
        <v>9958</v>
      </c>
      <c r="D8" s="479">
        <v>9486</v>
      </c>
      <c r="E8" s="479">
        <f>C8-D8</f>
        <v>472</v>
      </c>
    </row>
    <row r="9" spans="2:7" ht="13.5" thickBot="1">
      <c r="B9" s="410" t="s">
        <v>483</v>
      </c>
      <c r="C9" s="479">
        <v>3461</v>
      </c>
      <c r="D9" s="479">
        <v>3322</v>
      </c>
      <c r="E9" s="479">
        <f>C9-D9</f>
        <v>139</v>
      </c>
      <c r="G9" s="480"/>
    </row>
    <row r="10" spans="2:5" ht="16.5" customHeight="1" thickBot="1">
      <c r="B10" s="481" t="s">
        <v>15</v>
      </c>
      <c r="C10" s="482">
        <v>13419</v>
      </c>
      <c r="D10" s="482">
        <v>12808</v>
      </c>
      <c r="E10" s="482">
        <v>611</v>
      </c>
    </row>
    <row r="11" ht="18.75" customHeight="1" thickTop="1">
      <c r="G11" s="480"/>
    </row>
    <row r="12" spans="2:5" ht="35.25" customHeight="1">
      <c r="B12" s="1159" t="s">
        <v>607</v>
      </c>
      <c r="C12" s="1159"/>
      <c r="D12" s="1159"/>
      <c r="E12" s="1159"/>
    </row>
    <row r="13" ht="3.75" customHeight="1"/>
    <row r="14" ht="12.75">
      <c r="B14" s="410" t="s">
        <v>484</v>
      </c>
    </row>
    <row r="15" spans="3:4" ht="12.75">
      <c r="C15" s="483"/>
      <c r="D15" s="483"/>
    </row>
    <row r="17" spans="3:4" ht="12.75">
      <c r="C17" s="483"/>
      <c r="D17" s="483"/>
    </row>
  </sheetData>
  <sheetProtection/>
  <mergeCells count="4">
    <mergeCell ref="B2:E2"/>
    <mergeCell ref="C3:D3"/>
    <mergeCell ref="C4:D4"/>
    <mergeCell ref="B12:E12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2:N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57421875" style="0" customWidth="1"/>
    <col min="2" max="3" width="12.57421875" style="0" customWidth="1"/>
    <col min="4" max="4" width="15.421875" style="0" customWidth="1"/>
    <col min="5" max="5" width="13.00390625" style="0" customWidth="1"/>
    <col min="6" max="6" width="13.421875" style="0" customWidth="1"/>
    <col min="8" max="8" width="12.57421875" style="0" bestFit="1" customWidth="1"/>
  </cols>
  <sheetData>
    <row r="2" spans="1:5" ht="20.25" customHeight="1">
      <c r="A2" s="987" t="s">
        <v>53</v>
      </c>
      <c r="B2" s="987"/>
      <c r="C2" s="987"/>
      <c r="D2" s="987"/>
      <c r="E2" s="987"/>
    </row>
    <row r="3" spans="1:5" ht="20.25" customHeight="1">
      <c r="A3" s="987" t="s">
        <v>54</v>
      </c>
      <c r="B3" s="987"/>
      <c r="C3" s="987"/>
      <c r="D3" s="987"/>
      <c r="E3" s="987"/>
    </row>
    <row r="4" spans="1:5" ht="12" customHeight="1" thickBot="1">
      <c r="A4" s="24"/>
      <c r="B4" s="24"/>
      <c r="C4" s="24"/>
      <c r="D4" s="24"/>
      <c r="E4" s="25" t="s">
        <v>12</v>
      </c>
    </row>
    <row r="5" spans="1:8" ht="30.75" customHeight="1" thickTop="1">
      <c r="A5" s="989" t="s">
        <v>55</v>
      </c>
      <c r="B5" s="992" t="s">
        <v>434</v>
      </c>
      <c r="C5" s="993"/>
      <c r="D5" s="993"/>
      <c r="E5" s="993"/>
      <c r="F5" s="23"/>
      <c r="G5" s="23"/>
      <c r="H5" s="23"/>
    </row>
    <row r="6" spans="1:5" ht="33.75">
      <c r="A6" s="990"/>
      <c r="B6" s="26" t="s">
        <v>180</v>
      </c>
      <c r="C6" s="27" t="s">
        <v>181</v>
      </c>
      <c r="D6" s="27" t="s">
        <v>182</v>
      </c>
      <c r="E6" s="27" t="s">
        <v>37</v>
      </c>
    </row>
    <row r="7" spans="1:5" ht="12.75">
      <c r="A7" s="991"/>
      <c r="B7" s="22" t="s">
        <v>38</v>
      </c>
      <c r="C7" s="22" t="s">
        <v>39</v>
      </c>
      <c r="D7" s="22" t="s">
        <v>40</v>
      </c>
      <c r="E7" s="22" t="s">
        <v>56</v>
      </c>
    </row>
    <row r="8" spans="1:14" s="79" customFormat="1" ht="13.5" customHeight="1">
      <c r="A8" s="73" t="s">
        <v>16</v>
      </c>
      <c r="B8" s="314">
        <v>8051132.43553</v>
      </c>
      <c r="C8" s="314">
        <v>428696.96083</v>
      </c>
      <c r="D8" s="314">
        <v>172487.66840000002</v>
      </c>
      <c r="E8" s="357">
        <v>8652317.064760001</v>
      </c>
      <c r="F8" s="88"/>
      <c r="K8" s="88"/>
      <c r="L8" s="88"/>
      <c r="M8" s="88"/>
      <c r="N8" s="88"/>
    </row>
    <row r="9" spans="1:14" s="79" customFormat="1" ht="13.5" customHeight="1">
      <c r="A9" s="73" t="s">
        <v>17</v>
      </c>
      <c r="B9" s="314">
        <v>1823156.11571</v>
      </c>
      <c r="C9" s="314">
        <v>96439.42318000001</v>
      </c>
      <c r="D9" s="314">
        <v>31915.05341</v>
      </c>
      <c r="E9" s="357">
        <v>1951510.5923</v>
      </c>
      <c r="F9" s="88"/>
      <c r="K9" s="88"/>
      <c r="L9" s="88"/>
      <c r="M9" s="88"/>
      <c r="N9" s="88"/>
    </row>
    <row r="10" spans="1:14" s="79" customFormat="1" ht="13.5" customHeight="1">
      <c r="A10" s="73" t="s">
        <v>18</v>
      </c>
      <c r="B10" s="314">
        <v>4321698.01753</v>
      </c>
      <c r="C10" s="314">
        <v>268545.76923000003</v>
      </c>
      <c r="D10" s="314">
        <v>89687.25919</v>
      </c>
      <c r="E10" s="357">
        <v>4679931.045949999</v>
      </c>
      <c r="F10" s="88"/>
      <c r="K10" s="88"/>
      <c r="L10" s="88"/>
      <c r="M10" s="88"/>
      <c r="N10" s="88"/>
    </row>
    <row r="11" spans="1:14" s="79" customFormat="1" ht="13.5" customHeight="1">
      <c r="A11" s="73" t="s">
        <v>19</v>
      </c>
      <c r="B11" s="314">
        <v>840365.37936</v>
      </c>
      <c r="C11" s="314">
        <v>44290.82884</v>
      </c>
      <c r="D11" s="314">
        <v>12954.00057</v>
      </c>
      <c r="E11" s="357">
        <v>897610.20877</v>
      </c>
      <c r="F11" s="88"/>
      <c r="K11" s="88"/>
      <c r="L11" s="88"/>
      <c r="M11" s="88"/>
      <c r="N11" s="88"/>
    </row>
    <row r="12" spans="1:14" s="79" customFormat="1" ht="13.5" customHeight="1">
      <c r="A12" s="73" t="s">
        <v>20</v>
      </c>
      <c r="B12" s="314">
        <v>441464.64167</v>
      </c>
      <c r="C12" s="314">
        <v>24136.743120000003</v>
      </c>
      <c r="D12" s="314">
        <v>6841.568990000002</v>
      </c>
      <c r="E12" s="357">
        <v>472442.95378</v>
      </c>
      <c r="F12" s="88"/>
      <c r="K12" s="88"/>
      <c r="L12" s="88"/>
      <c r="M12" s="88"/>
      <c r="N12" s="88"/>
    </row>
    <row r="13" spans="1:14" s="79" customFormat="1" ht="13.5" customHeight="1">
      <c r="A13" s="73" t="s">
        <v>21</v>
      </c>
      <c r="B13" s="314">
        <v>256701.15949000002</v>
      </c>
      <c r="C13" s="314">
        <v>14552.88711</v>
      </c>
      <c r="D13" s="314">
        <v>5330.48972</v>
      </c>
      <c r="E13" s="357">
        <v>276584.53632</v>
      </c>
      <c r="F13" s="88"/>
      <c r="K13" s="88"/>
      <c r="L13" s="88"/>
      <c r="M13" s="88"/>
      <c r="N13" s="88"/>
    </row>
    <row r="14" spans="1:14" s="79" customFormat="1" ht="13.5" customHeight="1">
      <c r="A14" s="73" t="s">
        <v>22</v>
      </c>
      <c r="B14" s="314">
        <v>800919.5034800001</v>
      </c>
      <c r="C14" s="314">
        <v>43934.03932</v>
      </c>
      <c r="D14" s="314">
        <v>17543.803989999997</v>
      </c>
      <c r="E14" s="357">
        <v>862397.3467900001</v>
      </c>
      <c r="F14" s="88"/>
      <c r="K14" s="88"/>
      <c r="L14" s="88"/>
      <c r="M14" s="88"/>
      <c r="N14" s="88"/>
    </row>
    <row r="15" spans="1:14" s="79" customFormat="1" ht="13.5" customHeight="1">
      <c r="A15" s="73" t="s">
        <v>23</v>
      </c>
      <c r="B15" s="314">
        <v>3298249.16016</v>
      </c>
      <c r="C15" s="314">
        <v>191850.42433</v>
      </c>
      <c r="D15" s="314">
        <v>73027.77423000001</v>
      </c>
      <c r="E15" s="357">
        <v>3563127.35872</v>
      </c>
      <c r="F15" s="88"/>
      <c r="K15" s="88"/>
      <c r="L15" s="88"/>
      <c r="M15" s="88"/>
      <c r="N15" s="88"/>
    </row>
    <row r="16" spans="1:14" s="79" customFormat="1" ht="13.5" customHeight="1">
      <c r="A16" s="73" t="s">
        <v>24</v>
      </c>
      <c r="B16" s="314">
        <v>1127722.94477</v>
      </c>
      <c r="C16" s="314">
        <v>56967.5734</v>
      </c>
      <c r="D16" s="314">
        <v>18583.02974</v>
      </c>
      <c r="E16" s="357">
        <v>1203273.54791</v>
      </c>
      <c r="F16" s="88"/>
      <c r="K16" s="88"/>
      <c r="L16" s="88"/>
      <c r="M16" s="88"/>
      <c r="N16" s="88"/>
    </row>
    <row r="17" spans="1:14" s="79" customFormat="1" ht="13.5" customHeight="1">
      <c r="A17" s="73" t="s">
        <v>25</v>
      </c>
      <c r="B17" s="314">
        <v>1053758.56225</v>
      </c>
      <c r="C17" s="314">
        <v>69851.08956000001</v>
      </c>
      <c r="D17" s="314">
        <v>21751.959669999997</v>
      </c>
      <c r="E17" s="357">
        <v>1145361.61148</v>
      </c>
      <c r="F17" s="88"/>
      <c r="K17" s="88"/>
      <c r="L17" s="88"/>
      <c r="M17" s="88"/>
      <c r="N17" s="88"/>
    </row>
    <row r="18" spans="1:14" s="79" customFormat="1" ht="13.5" customHeight="1">
      <c r="A18" s="73" t="s">
        <v>26</v>
      </c>
      <c r="B18" s="314">
        <v>1160403.85375</v>
      </c>
      <c r="C18" s="314">
        <v>72135.03308</v>
      </c>
      <c r="D18" s="314">
        <v>27289.111149999997</v>
      </c>
      <c r="E18" s="357">
        <v>1259827.99798</v>
      </c>
      <c r="F18" s="88"/>
      <c r="K18" s="88"/>
      <c r="L18" s="88"/>
      <c r="M18" s="88"/>
      <c r="N18" s="88"/>
    </row>
    <row r="19" spans="1:14" s="79" customFormat="1" ht="13.5" customHeight="1">
      <c r="A19" s="73" t="s">
        <v>27</v>
      </c>
      <c r="B19" s="314">
        <v>506610.93601999996</v>
      </c>
      <c r="C19" s="314">
        <v>31834.33523</v>
      </c>
      <c r="D19" s="314">
        <v>9258.65613</v>
      </c>
      <c r="E19" s="357">
        <v>547703.92738</v>
      </c>
      <c r="F19" s="88"/>
      <c r="K19" s="88"/>
      <c r="L19" s="88"/>
      <c r="M19" s="88"/>
      <c r="N19" s="88"/>
    </row>
    <row r="20" spans="1:14" s="79" customFormat="1" ht="13.5" customHeight="1">
      <c r="A20" s="73" t="s">
        <v>28</v>
      </c>
      <c r="B20" s="314">
        <v>962067.77376</v>
      </c>
      <c r="C20" s="314">
        <v>57070.78715</v>
      </c>
      <c r="D20" s="314">
        <v>37337.21185</v>
      </c>
      <c r="E20" s="357">
        <v>1056475.77276</v>
      </c>
      <c r="F20" s="88"/>
      <c r="K20" s="88"/>
      <c r="L20" s="88"/>
      <c r="M20" s="88"/>
      <c r="N20" s="88"/>
    </row>
    <row r="21" spans="1:14" s="79" customFormat="1" ht="13.5" customHeight="1">
      <c r="A21" s="73" t="s">
        <v>29</v>
      </c>
      <c r="B21" s="314">
        <v>9019279.72745</v>
      </c>
      <c r="C21" s="314">
        <v>301438.67512</v>
      </c>
      <c r="D21" s="314">
        <v>194389.14776000002</v>
      </c>
      <c r="E21" s="357">
        <v>9515107.55033</v>
      </c>
      <c r="F21" s="88"/>
      <c r="K21" s="88"/>
      <c r="L21" s="88"/>
      <c r="M21" s="88"/>
      <c r="N21" s="88"/>
    </row>
    <row r="22" spans="1:14" s="79" customFormat="1" ht="13.5" customHeight="1">
      <c r="A22" s="73" t="s">
        <v>30</v>
      </c>
      <c r="B22" s="314">
        <v>1653916.0877700003</v>
      </c>
      <c r="C22" s="314">
        <v>90859.59005</v>
      </c>
      <c r="D22" s="314">
        <v>35992.211299999995</v>
      </c>
      <c r="E22" s="357">
        <v>1780767.8891200004</v>
      </c>
      <c r="F22" s="88"/>
      <c r="H22" s="88"/>
      <c r="K22" s="88"/>
      <c r="L22" s="88"/>
      <c r="M22" s="88"/>
      <c r="N22" s="88"/>
    </row>
    <row r="23" spans="1:14" s="79" customFormat="1" ht="21" customHeight="1" thickBot="1">
      <c r="A23" s="29" t="s">
        <v>15</v>
      </c>
      <c r="B23" s="358">
        <v>35317446.298700005</v>
      </c>
      <c r="C23" s="358">
        <v>1792604.1595500002</v>
      </c>
      <c r="D23" s="358">
        <v>754388.9461000001</v>
      </c>
      <c r="E23" s="358">
        <v>37864439.40435</v>
      </c>
      <c r="F23" s="88"/>
      <c r="K23" s="88"/>
      <c r="L23" s="88"/>
      <c r="M23" s="88"/>
      <c r="N23" s="88"/>
    </row>
    <row r="24" spans="1:5" s="100" customFormat="1" ht="21" customHeight="1" thickTop="1">
      <c r="A24" s="988" t="s">
        <v>526</v>
      </c>
      <c r="B24" s="988"/>
      <c r="C24" s="988"/>
      <c r="D24" s="988"/>
      <c r="E24" s="988"/>
    </row>
    <row r="25" spans="2:6" ht="12.75">
      <c r="B25" s="7"/>
      <c r="E25" s="7"/>
      <c r="F25" s="7"/>
    </row>
    <row r="26" spans="2:6" ht="12.75">
      <c r="B26" s="7"/>
      <c r="C26" s="7"/>
      <c r="D26" s="7"/>
      <c r="E26" s="7"/>
      <c r="F26" s="7"/>
    </row>
    <row r="27" ht="12.75">
      <c r="F27" s="7"/>
    </row>
    <row r="28" ht="12.75">
      <c r="F28" s="7"/>
    </row>
    <row r="29" ht="12.75">
      <c r="F29" s="7"/>
    </row>
    <row r="30" ht="12.75">
      <c r="F30" s="7"/>
    </row>
    <row r="31" ht="12.75">
      <c r="F31" s="7"/>
    </row>
    <row r="32" ht="12.75">
      <c r="F32" s="7"/>
    </row>
  </sheetData>
  <sheetProtection password="8870" sheet="1"/>
  <mergeCells count="5">
    <mergeCell ref="A2:E2"/>
    <mergeCell ref="A3:E3"/>
    <mergeCell ref="A24:E24"/>
    <mergeCell ref="A5:A7"/>
    <mergeCell ref="B5:E5"/>
  </mergeCells>
  <printOptions horizontalCentered="1"/>
  <pageMargins left="0.75" right="0.75" top="1.5748031496062993" bottom="0.3937007874015748" header="0" footer="0"/>
  <pageSetup horizontalDpi="600" verticalDpi="600" orientation="landscape" paperSize="9" r:id="rId1"/>
  <ignoredErrors>
    <ignoredError sqref="B7:D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2:H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8.8515625" style="0" customWidth="1"/>
    <col min="2" max="2" width="16.00390625" style="0" customWidth="1"/>
    <col min="3" max="3" width="18.28125" style="0" customWidth="1"/>
    <col min="4" max="4" width="2.7109375" style="0" customWidth="1"/>
    <col min="5" max="5" width="16.57421875" style="0" bestFit="1" customWidth="1"/>
    <col min="6" max="6" width="32.00390625" style="0" customWidth="1"/>
  </cols>
  <sheetData>
    <row r="2" spans="1:4" ht="20.25" customHeight="1">
      <c r="A2" s="995" t="s">
        <v>57</v>
      </c>
      <c r="B2" s="995"/>
      <c r="C2" s="995"/>
      <c r="D2" s="995"/>
    </row>
    <row r="3" spans="1:5" ht="20.25" customHeight="1">
      <c r="A3" s="995" t="s">
        <v>58</v>
      </c>
      <c r="B3" s="995"/>
      <c r="C3" s="995"/>
      <c r="D3" s="995"/>
      <c r="E3" s="31"/>
    </row>
    <row r="4" spans="1:4" ht="20.25" customHeight="1" thickBot="1">
      <c r="A4" s="32"/>
      <c r="B4" s="32"/>
      <c r="C4" s="994" t="s">
        <v>12</v>
      </c>
      <c r="D4" s="994"/>
    </row>
    <row r="5" spans="1:4" ht="56.25" customHeight="1" thickTop="1">
      <c r="A5" s="33" t="s">
        <v>55</v>
      </c>
      <c r="B5" s="33" t="s">
        <v>136</v>
      </c>
      <c r="C5" s="33" t="s">
        <v>131</v>
      </c>
      <c r="D5" s="74"/>
    </row>
    <row r="6" spans="1:4" ht="12.75">
      <c r="A6" s="28"/>
      <c r="B6" s="22" t="s">
        <v>138</v>
      </c>
      <c r="C6" s="123" t="s">
        <v>139</v>
      </c>
      <c r="D6" s="75"/>
    </row>
    <row r="7" spans="1:8" s="79" customFormat="1" ht="13.5" customHeight="1">
      <c r="A7" s="73" t="s">
        <v>16</v>
      </c>
      <c r="B7" s="102">
        <v>20.105071</v>
      </c>
      <c r="C7" s="103">
        <v>6317559.477138459</v>
      </c>
      <c r="E7" s="214"/>
      <c r="F7" s="214"/>
      <c r="G7" s="217"/>
      <c r="H7" s="217"/>
    </row>
    <row r="8" spans="1:8" s="79" customFormat="1" ht="13.5" customHeight="1">
      <c r="A8" s="73" t="s">
        <v>17</v>
      </c>
      <c r="B8" s="102">
        <v>6.1002920000000005</v>
      </c>
      <c r="C8" s="103">
        <v>1916877.4652878335</v>
      </c>
      <c r="E8" s="214"/>
      <c r="F8" s="214"/>
      <c r="G8" s="217"/>
      <c r="H8" s="217"/>
    </row>
    <row r="9" spans="1:8" s="79" customFormat="1" ht="13.5" customHeight="1">
      <c r="A9" s="73" t="s">
        <v>18</v>
      </c>
      <c r="B9" s="102">
        <v>16.939664</v>
      </c>
      <c r="C9" s="103">
        <v>5322902.607145291</v>
      </c>
      <c r="E9" s="214"/>
      <c r="F9" s="214"/>
      <c r="G9" s="217"/>
      <c r="H9" s="217"/>
    </row>
    <row r="10" spans="1:8" s="79" customFormat="1" ht="13.5" customHeight="1">
      <c r="A10" s="73" t="s">
        <v>19</v>
      </c>
      <c r="B10" s="102">
        <v>2.4871999999999996</v>
      </c>
      <c r="C10" s="103">
        <v>781545.8066046508</v>
      </c>
      <c r="E10" s="214"/>
      <c r="F10" s="214"/>
      <c r="G10" s="217"/>
      <c r="H10" s="217"/>
    </row>
    <row r="11" spans="1:8" s="79" customFormat="1" ht="13.5" customHeight="1">
      <c r="A11" s="73" t="s">
        <v>20</v>
      </c>
      <c r="B11" s="102">
        <v>1.470338</v>
      </c>
      <c r="C11" s="103">
        <v>462020.1424057048</v>
      </c>
      <c r="E11" s="214"/>
      <c r="F11" s="214"/>
      <c r="G11" s="217"/>
      <c r="H11" s="217"/>
    </row>
    <row r="12" spans="1:8" s="79" customFormat="1" ht="13.5" customHeight="1">
      <c r="A12" s="73" t="s">
        <v>21</v>
      </c>
      <c r="B12" s="102">
        <v>0.761865</v>
      </c>
      <c r="C12" s="103">
        <v>239398.6796191912</v>
      </c>
      <c r="E12" s="214"/>
      <c r="F12" s="214"/>
      <c r="G12" s="217"/>
      <c r="H12" s="217"/>
    </row>
    <row r="13" spans="1:8" s="79" customFormat="1" ht="13.5" customHeight="1">
      <c r="A13" s="73" t="s">
        <v>22</v>
      </c>
      <c r="B13" s="102">
        <v>2.963751</v>
      </c>
      <c r="C13" s="103">
        <v>931291.0766606388</v>
      </c>
      <c r="E13" s="214"/>
      <c r="F13" s="214"/>
      <c r="G13" s="217"/>
      <c r="H13" s="217"/>
    </row>
    <row r="14" spans="1:8" s="79" customFormat="1" ht="13.5" customHeight="1">
      <c r="A14" s="73" t="s">
        <v>23</v>
      </c>
      <c r="B14" s="102">
        <v>11.371233</v>
      </c>
      <c r="C14" s="103">
        <v>3573150.3164499938</v>
      </c>
      <c r="E14" s="214"/>
      <c r="F14" s="214"/>
      <c r="G14" s="217"/>
      <c r="H14" s="217"/>
    </row>
    <row r="15" spans="1:8" s="79" customFormat="1" ht="13.5" customHeight="1">
      <c r="A15" s="73" t="s">
        <v>24</v>
      </c>
      <c r="B15" s="102">
        <v>3.273836</v>
      </c>
      <c r="C15" s="103">
        <v>1028728.20734615</v>
      </c>
      <c r="E15" s="214"/>
      <c r="F15" s="214"/>
      <c r="G15" s="217"/>
      <c r="H15" s="217"/>
    </row>
    <row r="16" spans="1:8" s="79" customFormat="1" ht="13.5" customHeight="1">
      <c r="A16" s="73" t="s">
        <v>25</v>
      </c>
      <c r="B16" s="102">
        <v>4.253499000000001</v>
      </c>
      <c r="C16" s="103">
        <v>1336564.935207091</v>
      </c>
      <c r="E16" s="214"/>
      <c r="F16" s="214"/>
      <c r="G16" s="217"/>
      <c r="H16" s="217"/>
    </row>
    <row r="17" spans="1:8" s="79" customFormat="1" ht="13.5" customHeight="1">
      <c r="A17" s="73" t="s">
        <v>26</v>
      </c>
      <c r="B17" s="102">
        <v>0</v>
      </c>
      <c r="C17" s="103">
        <v>0</v>
      </c>
      <c r="E17" s="214"/>
      <c r="F17" s="214"/>
      <c r="G17" s="217"/>
      <c r="H17" s="217"/>
    </row>
    <row r="18" spans="1:8" s="79" customFormat="1" ht="13.5" customHeight="1">
      <c r="A18" s="73" t="s">
        <v>27</v>
      </c>
      <c r="B18" s="102">
        <v>2.088103</v>
      </c>
      <c r="C18" s="103">
        <v>656138.6874431453</v>
      </c>
      <c r="E18" s="214"/>
      <c r="F18" s="214"/>
      <c r="G18" s="217"/>
      <c r="H18" s="217"/>
    </row>
    <row r="19" spans="1:8" s="79" customFormat="1" ht="13.5" customHeight="1">
      <c r="A19" s="73" t="s">
        <v>28</v>
      </c>
      <c r="B19" s="102">
        <v>3.7300890000000004</v>
      </c>
      <c r="C19" s="103">
        <v>1172095.2943921422</v>
      </c>
      <c r="E19" s="214"/>
      <c r="F19" s="214"/>
      <c r="G19" s="217"/>
      <c r="H19" s="217"/>
    </row>
    <row r="20" spans="1:8" s="79" customFormat="1" ht="13.5" customHeight="1">
      <c r="A20" s="73" t="s">
        <v>29</v>
      </c>
      <c r="B20" s="102">
        <v>18.627094</v>
      </c>
      <c r="C20" s="103">
        <v>5853138.953413739</v>
      </c>
      <c r="E20" s="214"/>
      <c r="F20" s="214"/>
      <c r="G20" s="217"/>
      <c r="H20" s="217"/>
    </row>
    <row r="21" spans="1:8" s="79" customFormat="1" ht="13.5" customHeight="1">
      <c r="A21" s="73" t="s">
        <v>30</v>
      </c>
      <c r="B21" s="102">
        <v>5.827965</v>
      </c>
      <c r="C21" s="103">
        <v>1831304.9239259707</v>
      </c>
      <c r="E21" s="214"/>
      <c r="F21" s="214"/>
      <c r="G21" s="217"/>
      <c r="H21" s="217"/>
    </row>
    <row r="22" spans="1:6" s="79" customFormat="1" ht="21" customHeight="1" thickBot="1">
      <c r="A22" s="35" t="s">
        <v>15</v>
      </c>
      <c r="B22" s="146">
        <v>100.00000000000003</v>
      </c>
      <c r="C22" s="101">
        <v>31422716.57304</v>
      </c>
      <c r="D22" s="104"/>
      <c r="F22" s="103"/>
    </row>
    <row r="23" spans="1:4" s="79" customFormat="1" ht="5.25" customHeight="1" thickTop="1">
      <c r="A23" s="105"/>
      <c r="B23" s="106"/>
      <c r="C23" s="107"/>
      <c r="D23" s="108"/>
    </row>
    <row r="24" spans="1:5" s="79" customFormat="1" ht="14.25" customHeight="1">
      <c r="A24" s="122" t="s">
        <v>156</v>
      </c>
      <c r="B24" s="90"/>
      <c r="C24" s="312">
        <v>62845433.14608</v>
      </c>
      <c r="E24" s="219"/>
    </row>
    <row r="25" spans="1:5" s="79" customFormat="1" ht="14.25" customHeight="1">
      <c r="A25" s="122" t="s">
        <v>183</v>
      </c>
      <c r="B25" s="122"/>
      <c r="C25" s="312">
        <v>31422716.57304</v>
      </c>
      <c r="D25" s="40" t="s">
        <v>130</v>
      </c>
      <c r="E25" s="219"/>
    </row>
    <row r="26" spans="1:3" s="79" customFormat="1" ht="14.25" customHeight="1">
      <c r="A26" s="594" t="s">
        <v>526</v>
      </c>
      <c r="B26" s="122"/>
      <c r="C26" s="122"/>
    </row>
    <row r="27" spans="1:3" ht="12.75">
      <c r="A27" s="32"/>
      <c r="B27" s="32"/>
      <c r="C27" s="32"/>
    </row>
    <row r="29" ht="12.75">
      <c r="C29" s="226"/>
    </row>
  </sheetData>
  <sheetProtection password="8870" sheet="1"/>
  <mergeCells count="3">
    <mergeCell ref="C4:D4"/>
    <mergeCell ref="A2:D2"/>
    <mergeCell ref="A3:D3"/>
  </mergeCells>
  <printOptions horizontalCentered="1"/>
  <pageMargins left="0.7480314960629921" right="0.7480314960629921" top="1.5748031496062993" bottom="0.3937007874015748" header="0" footer="0"/>
  <pageSetup horizontalDpi="600" verticalDpi="600" orientation="landscape" paperSize="9" r:id="rId1"/>
  <ignoredErrors>
    <ignoredError sqref="B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2:G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57421875" style="0" customWidth="1"/>
    <col min="2" max="3" width="15.57421875" style="0" customWidth="1"/>
    <col min="4" max="4" width="2.57421875" style="0" customWidth="1"/>
    <col min="5" max="5" width="12.00390625" style="0" bestFit="1" customWidth="1"/>
    <col min="6" max="6" width="13.8515625" style="0" customWidth="1"/>
  </cols>
  <sheetData>
    <row r="2" spans="1:4" ht="20.25" customHeight="1">
      <c r="A2" s="995" t="s">
        <v>60</v>
      </c>
      <c r="B2" s="995"/>
      <c r="C2" s="995"/>
      <c r="D2" s="995"/>
    </row>
    <row r="3" spans="1:4" ht="15.75" customHeight="1">
      <c r="A3" s="995" t="s">
        <v>61</v>
      </c>
      <c r="B3" s="995"/>
      <c r="C3" s="995"/>
      <c r="D3" s="995"/>
    </row>
    <row r="4" spans="1:4" ht="35.25" customHeight="1">
      <c r="A4" s="995" t="s">
        <v>62</v>
      </c>
      <c r="B4" s="995"/>
      <c r="C4" s="995"/>
      <c r="D4" s="995"/>
    </row>
    <row r="5" spans="1:4" ht="20.25" customHeight="1" thickBot="1">
      <c r="A5" s="32"/>
      <c r="B5" s="32"/>
      <c r="C5" s="994" t="s">
        <v>12</v>
      </c>
      <c r="D5" s="994"/>
    </row>
    <row r="6" spans="1:3" ht="46.5" customHeight="1" thickTop="1">
      <c r="A6" s="33" t="s">
        <v>55</v>
      </c>
      <c r="B6" s="33" t="s">
        <v>136</v>
      </c>
      <c r="C6" s="76" t="s">
        <v>131</v>
      </c>
    </row>
    <row r="7" spans="1:7" ht="12.75">
      <c r="A7" s="28"/>
      <c r="B7" s="34" t="s">
        <v>38</v>
      </c>
      <c r="C7" s="34" t="s">
        <v>59</v>
      </c>
      <c r="D7" s="77"/>
      <c r="G7" s="148"/>
    </row>
    <row r="8" spans="1:6" s="79" customFormat="1" ht="13.5" customHeight="1">
      <c r="A8" s="73" t="s">
        <v>16</v>
      </c>
      <c r="B8" s="112">
        <v>17.441147</v>
      </c>
      <c r="C8" s="103">
        <v>79239.01118204511</v>
      </c>
      <c r="E8" s="215"/>
      <c r="F8" s="215"/>
    </row>
    <row r="9" spans="1:6" s="79" customFormat="1" ht="13.5" customHeight="1">
      <c r="A9" s="73" t="s">
        <v>17</v>
      </c>
      <c r="B9" s="112">
        <v>6.014628</v>
      </c>
      <c r="C9" s="103">
        <v>27325.79315728728</v>
      </c>
      <c r="E9" s="215"/>
      <c r="F9" s="215"/>
    </row>
    <row r="10" spans="1:6" s="79" customFormat="1" ht="13.5" customHeight="1">
      <c r="A10" s="73" t="s">
        <v>18</v>
      </c>
      <c r="B10" s="112">
        <v>18.487861</v>
      </c>
      <c r="C10" s="103">
        <v>83994.46576025622</v>
      </c>
      <c r="E10" s="215"/>
      <c r="F10" s="215"/>
    </row>
    <row r="11" spans="1:6" s="79" customFormat="1" ht="13.5" customHeight="1">
      <c r="A11" s="73" t="s">
        <v>19</v>
      </c>
      <c r="B11" s="112">
        <v>2.722376</v>
      </c>
      <c r="C11" s="103">
        <v>12368.359850744404</v>
      </c>
      <c r="E11" s="215"/>
      <c r="F11" s="215"/>
    </row>
    <row r="12" spans="1:6" s="79" customFormat="1" ht="13.5" customHeight="1">
      <c r="A12" s="73" t="s">
        <v>20</v>
      </c>
      <c r="B12" s="112">
        <v>1.49165</v>
      </c>
      <c r="C12" s="103">
        <v>6776.89781696683</v>
      </c>
      <c r="E12" s="215"/>
      <c r="F12" s="215"/>
    </row>
    <row r="13" spans="1:6" s="79" customFormat="1" ht="13.5" customHeight="1">
      <c r="A13" s="73" t="s">
        <v>21</v>
      </c>
      <c r="B13" s="112">
        <v>0.72294</v>
      </c>
      <c r="C13" s="103">
        <v>3284.477261956894</v>
      </c>
      <c r="E13" s="215"/>
      <c r="F13" s="215"/>
    </row>
    <row r="14" spans="1:6" s="79" customFormat="1" ht="13.5" customHeight="1">
      <c r="A14" s="73" t="s">
        <v>22</v>
      </c>
      <c r="B14" s="112">
        <v>3.2447299999999997</v>
      </c>
      <c r="C14" s="103">
        <v>14741.530287699381</v>
      </c>
      <c r="E14" s="215"/>
      <c r="F14" s="215"/>
    </row>
    <row r="15" spans="1:6" s="79" customFormat="1" ht="13.5" customHeight="1">
      <c r="A15" s="73" t="s">
        <v>23</v>
      </c>
      <c r="B15" s="112">
        <v>11.285333999999999</v>
      </c>
      <c r="C15" s="103">
        <v>51271.78315847655</v>
      </c>
      <c r="E15" s="215"/>
      <c r="F15" s="215"/>
    </row>
    <row r="16" spans="1:6" s="79" customFormat="1" ht="13.5" customHeight="1">
      <c r="A16" s="73" t="s">
        <v>24</v>
      </c>
      <c r="B16" s="112">
        <v>3.204782</v>
      </c>
      <c r="C16" s="103">
        <v>14560.037635943145</v>
      </c>
      <c r="E16" s="215"/>
      <c r="F16" s="215"/>
    </row>
    <row r="17" spans="1:6" s="79" customFormat="1" ht="13.5" customHeight="1">
      <c r="A17" s="73" t="s">
        <v>25</v>
      </c>
      <c r="B17" s="112">
        <v>4.128985999999999</v>
      </c>
      <c r="C17" s="103">
        <v>18758.902027745517</v>
      </c>
      <c r="E17" s="215"/>
      <c r="F17" s="215"/>
    </row>
    <row r="18" spans="1:6" s="79" customFormat="1" ht="13.5" customHeight="1">
      <c r="A18" s="73" t="s">
        <v>26</v>
      </c>
      <c r="B18" s="112">
        <v>3.842764000000006</v>
      </c>
      <c r="C18" s="103">
        <v>17458.531802177968</v>
      </c>
      <c r="E18" s="215"/>
      <c r="F18" s="215"/>
    </row>
    <row r="19" spans="1:6" s="79" customFormat="1" ht="13.5" customHeight="1">
      <c r="A19" s="73" t="s">
        <v>27</v>
      </c>
      <c r="B19" s="112">
        <v>1.870728</v>
      </c>
      <c r="C19" s="103">
        <v>8499.1335094283</v>
      </c>
      <c r="E19" s="215"/>
      <c r="F19" s="215"/>
    </row>
    <row r="20" spans="1:6" s="79" customFormat="1" ht="13.5" customHeight="1">
      <c r="A20" s="73" t="s">
        <v>28</v>
      </c>
      <c r="B20" s="112">
        <v>2.940694</v>
      </c>
      <c r="C20" s="103">
        <v>13360.227096817254</v>
      </c>
      <c r="E20" s="215"/>
      <c r="F20" s="215"/>
    </row>
    <row r="21" spans="1:6" s="79" customFormat="1" ht="13.5" customHeight="1">
      <c r="A21" s="73" t="s">
        <v>29</v>
      </c>
      <c r="B21" s="112">
        <v>16.595852999999998</v>
      </c>
      <c r="C21" s="103">
        <v>75398.65247638682</v>
      </c>
      <c r="E21" s="215"/>
      <c r="F21" s="215"/>
    </row>
    <row r="22" spans="1:6" s="79" customFormat="1" ht="13.5" customHeight="1">
      <c r="A22" s="73" t="s">
        <v>30</v>
      </c>
      <c r="B22" s="112">
        <v>6.005527</v>
      </c>
      <c r="C22" s="103">
        <v>27284.44528946828</v>
      </c>
      <c r="E22" s="215"/>
      <c r="F22" s="215"/>
    </row>
    <row r="23" spans="1:6" s="79" customFormat="1" ht="21" customHeight="1" thickBot="1">
      <c r="A23" s="35" t="s">
        <v>15</v>
      </c>
      <c r="B23" s="356">
        <v>99.99999999999997</v>
      </c>
      <c r="C23" s="101">
        <v>454322.24831339996</v>
      </c>
      <c r="D23" s="113"/>
      <c r="F23" s="88"/>
    </row>
    <row r="24" spans="1:4" s="79" customFormat="1" ht="6" customHeight="1" thickTop="1">
      <c r="A24" s="105"/>
      <c r="B24" s="109"/>
      <c r="C24" s="110"/>
      <c r="D24" s="114"/>
    </row>
    <row r="25" spans="1:5" s="79" customFormat="1" ht="14.25" customHeight="1">
      <c r="A25" s="122" t="s">
        <v>156</v>
      </c>
      <c r="C25" s="147">
        <v>783314.22123</v>
      </c>
      <c r="E25" s="220"/>
    </row>
    <row r="26" spans="1:5" s="79" customFormat="1" ht="14.25" customHeight="1">
      <c r="A26" s="90" t="s">
        <v>184</v>
      </c>
      <c r="C26" s="147">
        <v>454322.24831339996</v>
      </c>
      <c r="D26" s="40" t="s">
        <v>130</v>
      </c>
      <c r="E26" s="220"/>
    </row>
    <row r="27" spans="1:3" s="79" customFormat="1" ht="14.25" customHeight="1">
      <c r="A27" s="996" t="s">
        <v>526</v>
      </c>
      <c r="B27" s="996"/>
      <c r="C27" s="996"/>
    </row>
  </sheetData>
  <sheetProtection password="8870" sheet="1"/>
  <mergeCells count="5">
    <mergeCell ref="A27:C27"/>
    <mergeCell ref="A2:D2"/>
    <mergeCell ref="A3:D3"/>
    <mergeCell ref="A4:D4"/>
    <mergeCell ref="C5:D5"/>
  </mergeCells>
  <printOptions horizontalCentered="1"/>
  <pageMargins left="0.7480314960629921" right="0.7480314960629921" top="1.5748031496062993" bottom="0.3937007874015748" header="0" footer="0"/>
  <pageSetup horizontalDpi="600" verticalDpi="600" orientation="landscape" paperSize="9" r:id="rId1"/>
  <ignoredErrors>
    <ignoredError sqref="B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2:J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57421875" style="0" customWidth="1"/>
    <col min="2" max="3" width="15.57421875" style="0" customWidth="1"/>
    <col min="4" max="4" width="2.57421875" style="0" customWidth="1"/>
    <col min="5" max="5" width="22.7109375" style="0" customWidth="1"/>
    <col min="6" max="6" width="14.57421875" style="0" customWidth="1"/>
  </cols>
  <sheetData>
    <row r="2" spans="1:4" ht="20.25" customHeight="1">
      <c r="A2" s="995" t="s">
        <v>60</v>
      </c>
      <c r="B2" s="995"/>
      <c r="C2" s="995"/>
      <c r="D2" s="995"/>
    </row>
    <row r="3" spans="1:4" ht="20.25" customHeight="1">
      <c r="A3" s="995" t="s">
        <v>63</v>
      </c>
      <c r="B3" s="995"/>
      <c r="C3" s="995"/>
      <c r="D3" s="995"/>
    </row>
    <row r="4" spans="1:4" ht="20.25" customHeight="1">
      <c r="A4" s="995" t="s">
        <v>64</v>
      </c>
      <c r="B4" s="995"/>
      <c r="C4" s="995"/>
      <c r="D4" s="995"/>
    </row>
    <row r="5" spans="1:4" ht="20.25" customHeight="1" thickBot="1">
      <c r="A5" s="32"/>
      <c r="B5" s="32"/>
      <c r="C5" s="994" t="s">
        <v>12</v>
      </c>
      <c r="D5" s="994"/>
    </row>
    <row r="6" spans="1:5" ht="45.75" customHeight="1" thickTop="1">
      <c r="A6" s="33" t="s">
        <v>55</v>
      </c>
      <c r="B6" s="33" t="s">
        <v>136</v>
      </c>
      <c r="C6" s="76" t="s">
        <v>131</v>
      </c>
      <c r="E6" s="342"/>
    </row>
    <row r="7" spans="1:5" ht="12.75">
      <c r="A7" s="28"/>
      <c r="B7" s="34" t="s">
        <v>38</v>
      </c>
      <c r="C7" s="34" t="s">
        <v>59</v>
      </c>
      <c r="D7" s="77"/>
      <c r="E7" s="342"/>
    </row>
    <row r="8" spans="1:6" s="79" customFormat="1" ht="13.5" customHeight="1">
      <c r="A8" s="73" t="s">
        <v>16</v>
      </c>
      <c r="B8" s="112">
        <v>19.603906</v>
      </c>
      <c r="C8" s="103">
        <v>2443.6109804074918</v>
      </c>
      <c r="E8" s="593"/>
      <c r="F8" s="215"/>
    </row>
    <row r="9" spans="1:6" s="79" customFormat="1" ht="13.5" customHeight="1">
      <c r="A9" s="73" t="s">
        <v>17</v>
      </c>
      <c r="B9" s="112">
        <v>7.117521</v>
      </c>
      <c r="C9" s="103">
        <v>887.19321898814</v>
      </c>
      <c r="E9" s="593"/>
      <c r="F9" s="215"/>
    </row>
    <row r="10" spans="1:6" s="79" customFormat="1" ht="13.5" customHeight="1">
      <c r="A10" s="73" t="s">
        <v>18</v>
      </c>
      <c r="B10" s="112">
        <v>16.594742</v>
      </c>
      <c r="C10" s="103">
        <v>2068.521128811237</v>
      </c>
      <c r="E10" s="593"/>
      <c r="F10" s="215"/>
    </row>
    <row r="11" spans="1:6" s="79" customFormat="1" ht="13.5" customHeight="1">
      <c r="A11" s="73" t="s">
        <v>19</v>
      </c>
      <c r="B11" s="112">
        <v>3.147085</v>
      </c>
      <c r="C11" s="103">
        <v>392.28159236611884</v>
      </c>
      <c r="E11" s="593"/>
      <c r="F11" s="215"/>
    </row>
    <row r="12" spans="1:6" s="79" customFormat="1" ht="13.5" customHeight="1">
      <c r="A12" s="73" t="s">
        <v>20</v>
      </c>
      <c r="B12" s="112">
        <v>1.640552</v>
      </c>
      <c r="C12" s="103">
        <v>204.49347600062313</v>
      </c>
      <c r="E12" s="593"/>
      <c r="F12" s="215"/>
    </row>
    <row r="13" spans="1:6" s="79" customFormat="1" ht="13.5" customHeight="1">
      <c r="A13" s="73" t="s">
        <v>21</v>
      </c>
      <c r="B13" s="112">
        <v>0.746587</v>
      </c>
      <c r="C13" s="103">
        <v>93.06146392609148</v>
      </c>
      <c r="E13" s="593"/>
      <c r="F13" s="215"/>
    </row>
    <row r="14" spans="1:6" s="79" customFormat="1" ht="13.5" customHeight="1">
      <c r="A14" s="73" t="s">
        <v>22</v>
      </c>
      <c r="B14" s="112">
        <v>2.85882</v>
      </c>
      <c r="C14" s="103">
        <v>356.34959395380423</v>
      </c>
      <c r="E14" s="593"/>
      <c r="F14" s="215"/>
    </row>
    <row r="15" spans="1:6" s="79" customFormat="1" ht="13.5" customHeight="1">
      <c r="A15" s="73" t="s">
        <v>23</v>
      </c>
      <c r="B15" s="112">
        <v>10.720518</v>
      </c>
      <c r="C15" s="103">
        <v>1336.3038723230036</v>
      </c>
      <c r="E15" s="593"/>
      <c r="F15" s="215"/>
    </row>
    <row r="16" spans="1:6" s="79" customFormat="1" ht="13.5" customHeight="1">
      <c r="A16" s="73" t="s">
        <v>24</v>
      </c>
      <c r="B16" s="112">
        <v>3.076927</v>
      </c>
      <c r="C16" s="103">
        <v>383.5364545775868</v>
      </c>
      <c r="E16" s="593"/>
      <c r="F16" s="215"/>
    </row>
    <row r="17" spans="1:10" s="79" customFormat="1" ht="13.5" customHeight="1">
      <c r="A17" s="73" t="s">
        <v>25</v>
      </c>
      <c r="B17" s="112">
        <v>3.8632519999999997</v>
      </c>
      <c r="C17" s="103">
        <v>481.55122796861</v>
      </c>
      <c r="E17"/>
      <c r="F17"/>
      <c r="G17"/>
      <c r="H17"/>
      <c r="I17"/>
      <c r="J17"/>
    </row>
    <row r="18" spans="1:10" s="79" customFormat="1" ht="13.5" customHeight="1">
      <c r="A18" s="73" t="s">
        <v>26</v>
      </c>
      <c r="B18" s="112">
        <v>3.5662890000000003</v>
      </c>
      <c r="C18" s="103">
        <v>444.5350309120261</v>
      </c>
      <c r="E18"/>
      <c r="F18"/>
      <c r="G18"/>
      <c r="H18"/>
      <c r="I18"/>
      <c r="J18"/>
    </row>
    <row r="19" spans="1:10" s="79" customFormat="1" ht="13.5" customHeight="1">
      <c r="A19" s="73" t="s">
        <v>27</v>
      </c>
      <c r="B19" s="112">
        <v>1.621665</v>
      </c>
      <c r="C19" s="103">
        <v>202.13922677156864</v>
      </c>
      <c r="E19"/>
      <c r="F19"/>
      <c r="G19"/>
      <c r="H19"/>
      <c r="I19"/>
      <c r="J19"/>
    </row>
    <row r="20" spans="1:10" s="79" customFormat="1" ht="13.5" customHeight="1">
      <c r="A20" s="73" t="s">
        <v>28</v>
      </c>
      <c r="B20" s="112">
        <v>3.335268999999999</v>
      </c>
      <c r="C20" s="103">
        <v>415.73857531313973</v>
      </c>
      <c r="E20"/>
      <c r="F20"/>
      <c r="G20"/>
      <c r="H20"/>
      <c r="I20"/>
      <c r="J20"/>
    </row>
    <row r="21" spans="1:10" s="79" customFormat="1" ht="13.5" customHeight="1">
      <c r="A21" s="73" t="s">
        <v>29</v>
      </c>
      <c r="B21" s="112">
        <v>15.881972999999999</v>
      </c>
      <c r="C21" s="103">
        <v>1979.6750511523219</v>
      </c>
      <c r="E21"/>
      <c r="F21"/>
      <c r="G21"/>
      <c r="H21"/>
      <c r="I21"/>
      <c r="J21"/>
    </row>
    <row r="22" spans="1:10" s="79" customFormat="1" ht="13.5" customHeight="1">
      <c r="A22" s="73" t="s">
        <v>30</v>
      </c>
      <c r="B22" s="112">
        <v>6.224894</v>
      </c>
      <c r="C22" s="103">
        <v>775.9279875282361</v>
      </c>
      <c r="E22"/>
      <c r="F22"/>
      <c r="G22"/>
      <c r="H22"/>
      <c r="I22"/>
      <c r="J22"/>
    </row>
    <row r="23" spans="1:10" s="79" customFormat="1" ht="21" customHeight="1" thickBot="1">
      <c r="A23" s="35" t="s">
        <v>15</v>
      </c>
      <c r="B23" s="356">
        <v>100</v>
      </c>
      <c r="C23" s="101">
        <v>12464.918881000001</v>
      </c>
      <c r="D23" s="104"/>
      <c r="E23"/>
      <c r="F23"/>
      <c r="G23"/>
      <c r="H23"/>
      <c r="I23"/>
      <c r="J23"/>
    </row>
    <row r="24" spans="1:10" s="79" customFormat="1" ht="5.25" customHeight="1" thickTop="1">
      <c r="A24" s="105"/>
      <c r="B24" s="117"/>
      <c r="C24" s="118"/>
      <c r="D24" s="108"/>
      <c r="E24"/>
      <c r="F24"/>
      <c r="G24"/>
      <c r="H24"/>
      <c r="I24"/>
      <c r="J24"/>
    </row>
    <row r="25" spans="1:10" s="79" customFormat="1" ht="14.25" customHeight="1">
      <c r="A25" s="122" t="s">
        <v>156</v>
      </c>
      <c r="B25" s="90"/>
      <c r="C25" s="147">
        <v>21491.23945</v>
      </c>
      <c r="E25"/>
      <c r="F25"/>
      <c r="G25"/>
      <c r="H25"/>
      <c r="I25"/>
      <c r="J25"/>
    </row>
    <row r="26" spans="1:10" s="79" customFormat="1" ht="14.25" customHeight="1">
      <c r="A26" s="90" t="s">
        <v>184</v>
      </c>
      <c r="B26" s="90"/>
      <c r="C26" s="147">
        <v>12464.918881</v>
      </c>
      <c r="D26" s="40" t="s">
        <v>130</v>
      </c>
      <c r="E26"/>
      <c r="F26"/>
      <c r="G26"/>
      <c r="H26"/>
      <c r="I26"/>
      <c r="J26"/>
    </row>
    <row r="27" spans="1:10" s="79" customFormat="1" ht="14.25" customHeight="1">
      <c r="A27" s="996" t="s">
        <v>526</v>
      </c>
      <c r="B27" s="996"/>
      <c r="C27" s="996"/>
      <c r="E27"/>
      <c r="F27"/>
      <c r="G27"/>
      <c r="H27"/>
      <c r="I27"/>
      <c r="J27"/>
    </row>
    <row r="28" spans="5:10" s="79" customFormat="1" ht="12.75">
      <c r="E28"/>
      <c r="F28"/>
      <c r="G28"/>
      <c r="H28"/>
      <c r="I28"/>
      <c r="J28"/>
    </row>
    <row r="29" spans="5:10" s="79" customFormat="1" ht="12.75">
      <c r="E29"/>
      <c r="F29"/>
      <c r="G29"/>
      <c r="H29"/>
      <c r="I29"/>
      <c r="J29"/>
    </row>
    <row r="30" spans="5:10" s="79" customFormat="1" ht="12.75">
      <c r="E30"/>
      <c r="F30"/>
      <c r="G30"/>
      <c r="H30"/>
      <c r="I30"/>
      <c r="J30"/>
    </row>
    <row r="31" spans="5:10" s="79" customFormat="1" ht="12.75">
      <c r="E31"/>
      <c r="F31"/>
      <c r="G31"/>
      <c r="H31"/>
      <c r="I31"/>
      <c r="J31"/>
    </row>
    <row r="32" spans="5:10" s="79" customFormat="1" ht="12.75">
      <c r="E32"/>
      <c r="F32"/>
      <c r="G32"/>
      <c r="H32"/>
      <c r="I32"/>
      <c r="J32"/>
    </row>
    <row r="33" s="79" customFormat="1" ht="12.75"/>
    <row r="34" s="79" customFormat="1" ht="12.75"/>
    <row r="35" s="79" customFormat="1" ht="12.75"/>
    <row r="36" s="79" customFormat="1" ht="12.75"/>
    <row r="37" s="79" customFormat="1" ht="12.75"/>
    <row r="38" s="79" customFormat="1" ht="12.75"/>
    <row r="39" s="79" customFormat="1" ht="12.75"/>
    <row r="40" s="79" customFormat="1" ht="12.75"/>
    <row r="41" s="79" customFormat="1" ht="12.75"/>
    <row r="42" s="79" customFormat="1" ht="12.75"/>
    <row r="43" s="79" customFormat="1" ht="12.75"/>
    <row r="44" s="79" customFormat="1" ht="12.75"/>
    <row r="45" s="79" customFormat="1" ht="12.75"/>
    <row r="46" s="79" customFormat="1" ht="12.75"/>
    <row r="47" s="79" customFormat="1" ht="12.75"/>
    <row r="48" s="79" customFormat="1" ht="12.75"/>
    <row r="49" s="79" customFormat="1" ht="12.75"/>
    <row r="50" s="79" customFormat="1" ht="12.75"/>
    <row r="51" s="79" customFormat="1" ht="12.75"/>
    <row r="52" s="79" customFormat="1" ht="12.75"/>
    <row r="53" s="79" customFormat="1" ht="12.75"/>
    <row r="54" s="79" customFormat="1" ht="12.75"/>
    <row r="55" s="79" customFormat="1" ht="12.75"/>
    <row r="56" s="79" customFormat="1" ht="12.75"/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12.75"/>
    <row r="65" s="79" customFormat="1" ht="12.75"/>
    <row r="66" s="79" customFormat="1" ht="12.75"/>
    <row r="67" s="79" customFormat="1" ht="12.75"/>
    <row r="68" s="79" customFormat="1" ht="12.75"/>
    <row r="69" s="79" customFormat="1" ht="12.75"/>
    <row r="70" s="79" customFormat="1" ht="12.75"/>
    <row r="71" s="79" customFormat="1" ht="12.75"/>
    <row r="72" s="79" customFormat="1" ht="12.75"/>
    <row r="73" s="79" customFormat="1" ht="12.75"/>
    <row r="74" s="79" customFormat="1" ht="12.75"/>
    <row r="75" s="79" customFormat="1" ht="12.75"/>
    <row r="76" s="79" customFormat="1" ht="12.75"/>
    <row r="77" s="79" customFormat="1" ht="12.75"/>
    <row r="78" s="79" customFormat="1" ht="12.75"/>
    <row r="79" s="79" customFormat="1" ht="12.75"/>
    <row r="80" s="79" customFormat="1" ht="12.75"/>
    <row r="81" s="79" customFormat="1" ht="12.75"/>
    <row r="82" s="79" customFormat="1" ht="12.75"/>
    <row r="83" s="79" customFormat="1" ht="12.75"/>
    <row r="84" s="79" customFormat="1" ht="12.75"/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79" customFormat="1" ht="12.75"/>
    <row r="124" s="79" customFormat="1" ht="12.75"/>
    <row r="125" s="79" customFormat="1" ht="12.75"/>
    <row r="126" s="79" customFormat="1" ht="12.75"/>
    <row r="127" s="79" customFormat="1" ht="12.75"/>
    <row r="128" s="79" customFormat="1" ht="12.75"/>
    <row r="129" s="79" customFormat="1" ht="12.75"/>
    <row r="130" s="79" customFormat="1" ht="12.75"/>
    <row r="131" s="79" customFormat="1" ht="12.75"/>
    <row r="132" s="79" customFormat="1" ht="12.75"/>
    <row r="133" s="79" customFormat="1" ht="12.75"/>
    <row r="134" s="79" customFormat="1" ht="12.75"/>
    <row r="135" s="79" customFormat="1" ht="12.75"/>
    <row r="136" s="79" customFormat="1" ht="12.75"/>
    <row r="137" s="79" customFormat="1" ht="12.75"/>
    <row r="138" s="79" customFormat="1" ht="12.75"/>
    <row r="139" s="79" customFormat="1" ht="12.75"/>
    <row r="140" s="79" customFormat="1" ht="12.75"/>
    <row r="141" s="79" customFormat="1" ht="12.75"/>
    <row r="142" s="79" customFormat="1" ht="12.75"/>
    <row r="143" s="79" customFormat="1" ht="12.75"/>
    <row r="144" s="79" customFormat="1" ht="12.75"/>
    <row r="145" s="79" customFormat="1" ht="12.75"/>
    <row r="146" s="79" customFormat="1" ht="12.75"/>
    <row r="147" s="79" customFormat="1" ht="12.75"/>
    <row r="148" s="79" customFormat="1" ht="12.75"/>
    <row r="149" s="79" customFormat="1" ht="12.75"/>
    <row r="150" s="79" customFormat="1" ht="12.75"/>
    <row r="151" s="79" customFormat="1" ht="12.75"/>
    <row r="152" s="79" customFormat="1" ht="12.75"/>
    <row r="153" s="79" customFormat="1" ht="12.75"/>
    <row r="154" s="79" customFormat="1" ht="12.75"/>
    <row r="155" s="79" customFormat="1" ht="12.75"/>
    <row r="156" s="79" customFormat="1" ht="12.75"/>
    <row r="157" s="79" customFormat="1" ht="12.75"/>
    <row r="158" s="79" customFormat="1" ht="12.75"/>
    <row r="159" s="79" customFormat="1" ht="12.75"/>
    <row r="160" s="79" customFormat="1" ht="12.75"/>
    <row r="161" s="79" customFormat="1" ht="12.75"/>
    <row r="162" s="79" customFormat="1" ht="12.75"/>
    <row r="163" s="79" customFormat="1" ht="12.75"/>
    <row r="164" s="79" customFormat="1" ht="12.75"/>
    <row r="165" s="79" customFormat="1" ht="12.75"/>
    <row r="166" s="79" customFormat="1" ht="12.75"/>
    <row r="167" s="79" customFormat="1" ht="12.75"/>
    <row r="168" s="79" customFormat="1" ht="12.75"/>
    <row r="169" s="79" customFormat="1" ht="12.75"/>
    <row r="170" s="79" customFormat="1" ht="12.75"/>
    <row r="171" s="79" customFormat="1" ht="12.75"/>
    <row r="172" s="79" customFormat="1" ht="12.75"/>
    <row r="173" s="79" customFormat="1" ht="12.75"/>
    <row r="174" s="79" customFormat="1" ht="12.75"/>
    <row r="175" s="79" customFormat="1" ht="12.75"/>
    <row r="176" s="79" customFormat="1" ht="12.75"/>
    <row r="177" s="79" customFormat="1" ht="12.75"/>
    <row r="178" s="79" customFormat="1" ht="12.75"/>
    <row r="179" s="79" customFormat="1" ht="12.75"/>
    <row r="180" s="79" customFormat="1" ht="12.75"/>
    <row r="181" s="79" customFormat="1" ht="12.75"/>
    <row r="182" s="79" customFormat="1" ht="12.75"/>
    <row r="183" s="79" customFormat="1" ht="12.75"/>
    <row r="184" s="79" customFormat="1" ht="12.75"/>
    <row r="185" s="79" customFormat="1" ht="12.75"/>
    <row r="186" s="79" customFormat="1" ht="12.75"/>
    <row r="187" s="79" customFormat="1" ht="12.75"/>
    <row r="188" s="79" customFormat="1" ht="12.75"/>
    <row r="189" s="79" customFormat="1" ht="12.75"/>
    <row r="190" s="79" customFormat="1" ht="12.75"/>
    <row r="191" s="79" customFormat="1" ht="12.75"/>
    <row r="192" s="79" customFormat="1" ht="12.75"/>
    <row r="193" s="79" customFormat="1" ht="12.75"/>
    <row r="194" s="79" customFormat="1" ht="12.75"/>
    <row r="195" s="79" customFormat="1" ht="12.75"/>
    <row r="196" s="79" customFormat="1" ht="12.75"/>
    <row r="197" s="79" customFormat="1" ht="12.75"/>
    <row r="198" s="79" customFormat="1" ht="12.75"/>
    <row r="199" s="79" customFormat="1" ht="12.75"/>
    <row r="200" s="79" customFormat="1" ht="12.75"/>
    <row r="201" s="79" customFormat="1" ht="12.75"/>
    <row r="202" s="79" customFormat="1" ht="12.75"/>
    <row r="203" s="79" customFormat="1" ht="12.75"/>
    <row r="204" s="79" customFormat="1" ht="12.75"/>
    <row r="205" s="79" customFormat="1" ht="12.75"/>
    <row r="206" s="79" customFormat="1" ht="12.75"/>
    <row r="207" s="79" customFormat="1" ht="12.75"/>
    <row r="208" s="79" customFormat="1" ht="12.75"/>
    <row r="209" s="79" customFormat="1" ht="12.75"/>
    <row r="210" s="79" customFormat="1" ht="12.75"/>
    <row r="211" s="79" customFormat="1" ht="12.75"/>
    <row r="212" s="79" customFormat="1" ht="12.75"/>
    <row r="213" s="79" customFormat="1" ht="12.75"/>
    <row r="214" s="79" customFormat="1" ht="12.75"/>
    <row r="215" s="79" customFormat="1" ht="12.75"/>
    <row r="216" s="79" customFormat="1" ht="12.75"/>
    <row r="217" s="79" customFormat="1" ht="12.75"/>
    <row r="218" s="79" customFormat="1" ht="12.75"/>
    <row r="219" s="79" customFormat="1" ht="12.75"/>
    <row r="220" s="79" customFormat="1" ht="12.75"/>
    <row r="221" s="79" customFormat="1" ht="12.75"/>
    <row r="222" s="79" customFormat="1" ht="12.75"/>
    <row r="223" s="79" customFormat="1" ht="12.75"/>
    <row r="224" s="79" customFormat="1" ht="12.75"/>
    <row r="225" s="79" customFormat="1" ht="12.75"/>
    <row r="226" s="79" customFormat="1" ht="12.75"/>
    <row r="227" s="79" customFormat="1" ht="12.75"/>
    <row r="228" s="79" customFormat="1" ht="12.75"/>
    <row r="229" s="79" customFormat="1" ht="12.75"/>
    <row r="230" s="79" customFormat="1" ht="12.75"/>
    <row r="231" s="79" customFormat="1" ht="12.75"/>
    <row r="232" s="79" customFormat="1" ht="12.75"/>
    <row r="233" s="79" customFormat="1" ht="12.75"/>
    <row r="234" s="79" customFormat="1" ht="12.75"/>
    <row r="235" s="79" customFormat="1" ht="12.75"/>
    <row r="236" s="79" customFormat="1" ht="12.75"/>
    <row r="237" s="79" customFormat="1" ht="12.75"/>
    <row r="238" s="79" customFormat="1" ht="12.75"/>
    <row r="239" s="79" customFormat="1" ht="12.75"/>
    <row r="240" s="79" customFormat="1" ht="12.75"/>
    <row r="241" s="79" customFormat="1" ht="12.75"/>
    <row r="242" s="79" customFormat="1" ht="12.75"/>
    <row r="243" s="79" customFormat="1" ht="12.75"/>
    <row r="244" s="79" customFormat="1" ht="12.75"/>
    <row r="245" s="79" customFormat="1" ht="12.75"/>
    <row r="246" s="79" customFormat="1" ht="12.75"/>
    <row r="247" s="79" customFormat="1" ht="12.75"/>
    <row r="248" s="79" customFormat="1" ht="12.75"/>
    <row r="249" s="79" customFormat="1" ht="12.75"/>
    <row r="250" s="79" customFormat="1" ht="12.75"/>
    <row r="251" s="79" customFormat="1" ht="12.75"/>
    <row r="252" s="79" customFormat="1" ht="12.75"/>
    <row r="253" s="79" customFormat="1" ht="12.75"/>
    <row r="254" s="79" customFormat="1" ht="12.75"/>
    <row r="255" s="79" customFormat="1" ht="12.75"/>
    <row r="256" s="79" customFormat="1" ht="12.75"/>
    <row r="257" s="79" customFormat="1" ht="12.75"/>
    <row r="258" s="79" customFormat="1" ht="12.75"/>
    <row r="259" s="79" customFormat="1" ht="12.75"/>
    <row r="260" s="79" customFormat="1" ht="12.75"/>
    <row r="261" s="79" customFormat="1" ht="12.75"/>
    <row r="262" s="79" customFormat="1" ht="12.75"/>
    <row r="263" s="79" customFormat="1" ht="12.75"/>
    <row r="264" s="79" customFormat="1" ht="12.75"/>
    <row r="265" s="79" customFormat="1" ht="12.75"/>
    <row r="266" s="79" customFormat="1" ht="12.75"/>
    <row r="267" s="79" customFormat="1" ht="12.75"/>
    <row r="268" s="79" customFormat="1" ht="12.75"/>
    <row r="269" s="79" customFormat="1" ht="12.75"/>
    <row r="270" s="79" customFormat="1" ht="12.75"/>
    <row r="271" s="79" customFormat="1" ht="12.75"/>
    <row r="272" s="79" customFormat="1" ht="12.75"/>
    <row r="273" s="79" customFormat="1" ht="12.75"/>
    <row r="274" s="79" customFormat="1" ht="12.75"/>
    <row r="275" s="79" customFormat="1" ht="12.75"/>
    <row r="276" s="79" customFormat="1" ht="12.75"/>
    <row r="277" s="79" customFormat="1" ht="12.75"/>
    <row r="278" s="79" customFormat="1" ht="12.75"/>
    <row r="279" s="79" customFormat="1" ht="12.75"/>
    <row r="280" s="79" customFormat="1" ht="12.75"/>
    <row r="281" s="79" customFormat="1" ht="12.75"/>
    <row r="282" s="79" customFormat="1" ht="12.75"/>
    <row r="283" s="79" customFormat="1" ht="12.75"/>
    <row r="284" s="79" customFormat="1" ht="12.75"/>
    <row r="285" s="79" customFormat="1" ht="12.75"/>
    <row r="286" s="79" customFormat="1" ht="12.75"/>
    <row r="287" s="79" customFormat="1" ht="12.75"/>
    <row r="288" s="79" customFormat="1" ht="12.75"/>
    <row r="289" s="79" customFormat="1" ht="12.75"/>
    <row r="290" s="79" customFormat="1" ht="12.75"/>
    <row r="291" s="79" customFormat="1" ht="12.75"/>
    <row r="292" s="79" customFormat="1" ht="12.75"/>
    <row r="293" s="79" customFormat="1" ht="12.75"/>
    <row r="294" s="79" customFormat="1" ht="12.75"/>
    <row r="295" s="79" customFormat="1" ht="12.75"/>
    <row r="296" s="79" customFormat="1" ht="12.75"/>
    <row r="297" s="79" customFormat="1" ht="12.75"/>
    <row r="298" s="79" customFormat="1" ht="12.75"/>
    <row r="299" s="79" customFormat="1" ht="12.75"/>
    <row r="300" s="79" customFormat="1" ht="12.75"/>
    <row r="301" s="79" customFormat="1" ht="12.75"/>
    <row r="302" s="79" customFormat="1" ht="12.75"/>
    <row r="303" s="79" customFormat="1" ht="12.75"/>
    <row r="304" s="79" customFormat="1" ht="12.75"/>
    <row r="305" s="79" customFormat="1" ht="12.75"/>
    <row r="306" s="79" customFormat="1" ht="12.75"/>
    <row r="307" s="79" customFormat="1" ht="12.75"/>
    <row r="308" s="79" customFormat="1" ht="12.75"/>
    <row r="309" s="79" customFormat="1" ht="12.75"/>
    <row r="310" s="79" customFormat="1" ht="12.75"/>
    <row r="311" s="79" customFormat="1" ht="12.75"/>
    <row r="312" s="79" customFormat="1" ht="12.75"/>
    <row r="313" s="79" customFormat="1" ht="12.75"/>
    <row r="314" s="79" customFormat="1" ht="12.75"/>
    <row r="315" s="79" customFormat="1" ht="12.75"/>
    <row r="316" s="79" customFormat="1" ht="12.75"/>
    <row r="317" s="79" customFormat="1" ht="12.75"/>
    <row r="318" s="79" customFormat="1" ht="12.75"/>
    <row r="319" s="79" customFormat="1" ht="12.75"/>
    <row r="320" s="79" customFormat="1" ht="12.75"/>
    <row r="321" s="79" customFormat="1" ht="12.75"/>
    <row r="322" s="79" customFormat="1" ht="12.75"/>
    <row r="323" s="79" customFormat="1" ht="12.75"/>
    <row r="324" s="79" customFormat="1" ht="12.75"/>
    <row r="325" s="79" customFormat="1" ht="12.75"/>
    <row r="326" s="79" customFormat="1" ht="12.75"/>
    <row r="327" s="79" customFormat="1" ht="12.75"/>
    <row r="328" s="79" customFormat="1" ht="12.75"/>
    <row r="329" s="79" customFormat="1" ht="12.75"/>
    <row r="330" s="79" customFormat="1" ht="12.75"/>
    <row r="331" s="79" customFormat="1" ht="12.75"/>
    <row r="332" s="79" customFormat="1" ht="12.75"/>
    <row r="333" s="79" customFormat="1" ht="12.75"/>
    <row r="334" s="79" customFormat="1" ht="12.75"/>
    <row r="335" s="79" customFormat="1" ht="12.75"/>
    <row r="336" s="79" customFormat="1" ht="12.75"/>
    <row r="337" s="79" customFormat="1" ht="12.75"/>
    <row r="338" s="79" customFormat="1" ht="12.75"/>
    <row r="339" s="79" customFormat="1" ht="12.75"/>
    <row r="340" s="79" customFormat="1" ht="12.75"/>
    <row r="341" s="79" customFormat="1" ht="12.75"/>
    <row r="342" s="79" customFormat="1" ht="12.75"/>
    <row r="343" s="79" customFormat="1" ht="12.75"/>
    <row r="344" s="79" customFormat="1" ht="12.75"/>
    <row r="345" s="79" customFormat="1" ht="12.75"/>
    <row r="346" s="79" customFormat="1" ht="12.75"/>
    <row r="347" s="79" customFormat="1" ht="12.75"/>
    <row r="348" s="79" customFormat="1" ht="12.75"/>
    <row r="349" s="79" customFormat="1" ht="12.75"/>
    <row r="350" s="79" customFormat="1" ht="12.75"/>
    <row r="351" s="79" customFormat="1" ht="12.75"/>
    <row r="352" s="79" customFormat="1" ht="12.75"/>
    <row r="353" s="79" customFormat="1" ht="12.75"/>
    <row r="354" s="79" customFormat="1" ht="12.75"/>
    <row r="355" s="79" customFormat="1" ht="12.75"/>
    <row r="356" s="79" customFormat="1" ht="12.75"/>
    <row r="357" s="79" customFormat="1" ht="12.75"/>
    <row r="358" s="79" customFormat="1" ht="12.75"/>
    <row r="359" s="79" customFormat="1" ht="12.75"/>
    <row r="360" s="79" customFormat="1" ht="12.75"/>
    <row r="361" s="79" customFormat="1" ht="12.75"/>
    <row r="362" s="79" customFormat="1" ht="12.75"/>
    <row r="363" s="79" customFormat="1" ht="12.75"/>
    <row r="364" s="79" customFormat="1" ht="12.75"/>
    <row r="365" s="79" customFormat="1" ht="12.75"/>
    <row r="366" s="79" customFormat="1" ht="12.75"/>
    <row r="367" s="79" customFormat="1" ht="12.75"/>
    <row r="368" s="79" customFormat="1" ht="12.75"/>
    <row r="369" s="79" customFormat="1" ht="12.75"/>
    <row r="370" s="79" customFormat="1" ht="12.75"/>
    <row r="371" s="79" customFormat="1" ht="12.75"/>
    <row r="372" s="79" customFormat="1" ht="12.75"/>
    <row r="373" s="79" customFormat="1" ht="12.75"/>
    <row r="374" s="79" customFormat="1" ht="12.75"/>
    <row r="375" s="79" customFormat="1" ht="12.75"/>
    <row r="376" s="79" customFormat="1" ht="12.75"/>
    <row r="377" s="79" customFormat="1" ht="12.75"/>
    <row r="378" s="79" customFormat="1" ht="12.75"/>
    <row r="379" s="79" customFormat="1" ht="12.75"/>
    <row r="380" s="79" customFormat="1" ht="12.75"/>
    <row r="381" s="79" customFormat="1" ht="12.75"/>
    <row r="382" s="79" customFormat="1" ht="12.75"/>
    <row r="383" s="79" customFormat="1" ht="12.75"/>
    <row r="384" s="79" customFormat="1" ht="12.75"/>
    <row r="385" s="79" customFormat="1" ht="12.75"/>
    <row r="386" s="79" customFormat="1" ht="12.75"/>
    <row r="387" s="79" customFormat="1" ht="12.75"/>
    <row r="388" s="79" customFormat="1" ht="12.75"/>
    <row r="389" s="79" customFormat="1" ht="12.75"/>
    <row r="390" s="79" customFormat="1" ht="12.75"/>
    <row r="391" s="79" customFormat="1" ht="12.75"/>
    <row r="392" s="79" customFormat="1" ht="12.75"/>
    <row r="393" s="79" customFormat="1" ht="12.75"/>
    <row r="394" s="79" customFormat="1" ht="12.75"/>
    <row r="395" s="79" customFormat="1" ht="12.75"/>
    <row r="396" s="79" customFormat="1" ht="12.75"/>
    <row r="397" s="79" customFormat="1" ht="12.75"/>
    <row r="398" s="79" customFormat="1" ht="12.75"/>
    <row r="399" s="79" customFormat="1" ht="12.75"/>
    <row r="400" s="79" customFormat="1" ht="12.75"/>
    <row r="401" s="79" customFormat="1" ht="12.75"/>
    <row r="402" s="79" customFormat="1" ht="12.75"/>
    <row r="403" s="79" customFormat="1" ht="12.75"/>
    <row r="404" s="79" customFormat="1" ht="12.75"/>
    <row r="405" s="79" customFormat="1" ht="12.75"/>
    <row r="406" s="79" customFormat="1" ht="12.75"/>
    <row r="407" s="79" customFormat="1" ht="12.75"/>
    <row r="408" s="79" customFormat="1" ht="12.75"/>
    <row r="409" s="79" customFormat="1" ht="12.75"/>
    <row r="410" s="79" customFormat="1" ht="12.75"/>
    <row r="411" s="79" customFormat="1" ht="12.75"/>
    <row r="412" s="79" customFormat="1" ht="12.75"/>
    <row r="413" s="79" customFormat="1" ht="12.75"/>
    <row r="414" s="79" customFormat="1" ht="12.75"/>
    <row r="415" s="79" customFormat="1" ht="12.75"/>
    <row r="416" s="79" customFormat="1" ht="12.75"/>
    <row r="417" s="79" customFormat="1" ht="12.75"/>
    <row r="418" s="79" customFormat="1" ht="12.75"/>
    <row r="419" s="79" customFormat="1" ht="12.75"/>
    <row r="420" s="79" customFormat="1" ht="12.75"/>
    <row r="421" s="79" customFormat="1" ht="12.75"/>
    <row r="422" s="79" customFormat="1" ht="12.75"/>
    <row r="423" s="79" customFormat="1" ht="12.75"/>
    <row r="424" s="79" customFormat="1" ht="12.75"/>
    <row r="425" s="79" customFormat="1" ht="12.75"/>
    <row r="426" s="79" customFormat="1" ht="12.75"/>
    <row r="427" s="79" customFormat="1" ht="12.75"/>
    <row r="428" s="79" customFormat="1" ht="12.75"/>
    <row r="429" s="79" customFormat="1" ht="12.75"/>
    <row r="430" s="79" customFormat="1" ht="12.75"/>
    <row r="431" s="79" customFormat="1" ht="12.75"/>
    <row r="432" s="79" customFormat="1" ht="12.75"/>
    <row r="433" s="79" customFormat="1" ht="12.75"/>
    <row r="434" s="79" customFormat="1" ht="12.75"/>
    <row r="435" s="79" customFormat="1" ht="12.75"/>
    <row r="436" s="79" customFormat="1" ht="12.75"/>
    <row r="437" s="79" customFormat="1" ht="12.75"/>
    <row r="438" s="79" customFormat="1" ht="12.75"/>
    <row r="439" s="79" customFormat="1" ht="12.75"/>
    <row r="440" s="79" customFormat="1" ht="12.75"/>
    <row r="441" s="79" customFormat="1" ht="12.75"/>
    <row r="442" s="79" customFormat="1" ht="12.75"/>
    <row r="443" s="79" customFormat="1" ht="12.75"/>
    <row r="444" s="79" customFormat="1" ht="12.75"/>
    <row r="445" s="79" customFormat="1" ht="12.75"/>
    <row r="446" s="79" customFormat="1" ht="12.75"/>
    <row r="447" s="79" customFormat="1" ht="12.75"/>
    <row r="448" s="79" customFormat="1" ht="12.75"/>
    <row r="449" s="79" customFormat="1" ht="12.75"/>
    <row r="450" s="79" customFormat="1" ht="12.75"/>
    <row r="451" s="79" customFormat="1" ht="12.75"/>
    <row r="452" s="79" customFormat="1" ht="12.75"/>
    <row r="453" s="79" customFormat="1" ht="12.75"/>
    <row r="454" s="79" customFormat="1" ht="12.75"/>
    <row r="455" s="79" customFormat="1" ht="12.75"/>
    <row r="456" s="79" customFormat="1" ht="12.75"/>
    <row r="457" s="79" customFormat="1" ht="12.75"/>
    <row r="458" s="79" customFormat="1" ht="12.75"/>
    <row r="459" s="79" customFormat="1" ht="12.75"/>
    <row r="460" s="79" customFormat="1" ht="12.75"/>
    <row r="461" s="79" customFormat="1" ht="12.75"/>
    <row r="462" s="79" customFormat="1" ht="12.75"/>
    <row r="463" s="79" customFormat="1" ht="12.75"/>
    <row r="464" s="79" customFormat="1" ht="12.75"/>
    <row r="465" s="79" customFormat="1" ht="12.75"/>
    <row r="466" s="79" customFormat="1" ht="12.75"/>
    <row r="467" s="79" customFormat="1" ht="12.75"/>
    <row r="468" s="79" customFormat="1" ht="12.75"/>
    <row r="469" s="79" customFormat="1" ht="12.75"/>
    <row r="470" s="79" customFormat="1" ht="12.75"/>
    <row r="471" s="79" customFormat="1" ht="12.75"/>
    <row r="472" s="79" customFormat="1" ht="12.75"/>
    <row r="473" s="79" customFormat="1" ht="12.75"/>
    <row r="474" s="79" customFormat="1" ht="12.75"/>
    <row r="475" s="79" customFormat="1" ht="12.75"/>
    <row r="476" s="79" customFormat="1" ht="12.75"/>
    <row r="477" s="79" customFormat="1" ht="12.75"/>
    <row r="478" s="79" customFormat="1" ht="12.75"/>
    <row r="479" s="79" customFormat="1" ht="12.75"/>
    <row r="480" s="79" customFormat="1" ht="12.75"/>
    <row r="481" s="79" customFormat="1" ht="12.75"/>
    <row r="482" s="79" customFormat="1" ht="12.75"/>
    <row r="483" s="79" customFormat="1" ht="12.75"/>
    <row r="484" s="79" customFormat="1" ht="12.75"/>
    <row r="485" s="79" customFormat="1" ht="12.75"/>
    <row r="486" s="79" customFormat="1" ht="12.75"/>
    <row r="487" s="79" customFormat="1" ht="12.75"/>
    <row r="488" s="79" customFormat="1" ht="12.75"/>
    <row r="489" s="79" customFormat="1" ht="12.75"/>
    <row r="490" s="79" customFormat="1" ht="12.75"/>
    <row r="491" s="79" customFormat="1" ht="12.75"/>
    <row r="492" s="79" customFormat="1" ht="12.75"/>
    <row r="493" s="79" customFormat="1" ht="12.75"/>
    <row r="494" s="79" customFormat="1" ht="12.75"/>
    <row r="495" s="79" customFormat="1" ht="12.75"/>
    <row r="496" s="79" customFormat="1" ht="12.75"/>
    <row r="497" s="79" customFormat="1" ht="12.75"/>
    <row r="498" s="79" customFormat="1" ht="12.75"/>
    <row r="499" s="79" customFormat="1" ht="12.75"/>
    <row r="500" s="79" customFormat="1" ht="12.75"/>
    <row r="501" s="79" customFormat="1" ht="12.75"/>
    <row r="502" s="79" customFormat="1" ht="12.75"/>
    <row r="503" s="79" customFormat="1" ht="12.75"/>
    <row r="504" s="79" customFormat="1" ht="12.75"/>
    <row r="505" s="79" customFormat="1" ht="12.75"/>
    <row r="506" s="79" customFormat="1" ht="12.75"/>
    <row r="507" s="79" customFormat="1" ht="12.75"/>
    <row r="508" s="79" customFormat="1" ht="12.75"/>
    <row r="509" s="79" customFormat="1" ht="12.75"/>
    <row r="510" s="79" customFormat="1" ht="12.75"/>
    <row r="511" s="79" customFormat="1" ht="12.75"/>
    <row r="512" s="79" customFormat="1" ht="12.75"/>
    <row r="513" s="79" customFormat="1" ht="12.75"/>
    <row r="514" s="79" customFormat="1" ht="12.75"/>
    <row r="515" s="79" customFormat="1" ht="12.75"/>
    <row r="516" s="79" customFormat="1" ht="12.75"/>
    <row r="517" s="79" customFormat="1" ht="12.75"/>
    <row r="518" s="79" customFormat="1" ht="12.75"/>
    <row r="519" s="79" customFormat="1" ht="12.75"/>
    <row r="520" s="79" customFormat="1" ht="12.75"/>
    <row r="521" s="79" customFormat="1" ht="12.75"/>
    <row r="522" s="79" customFormat="1" ht="12.75"/>
    <row r="523" s="79" customFormat="1" ht="12.75"/>
    <row r="524" s="79" customFormat="1" ht="12.75"/>
    <row r="525" s="79" customFormat="1" ht="12.75"/>
    <row r="526" s="79" customFormat="1" ht="12.75"/>
    <row r="527" s="79" customFormat="1" ht="12.75"/>
    <row r="528" s="79" customFormat="1" ht="12.75"/>
    <row r="529" s="79" customFormat="1" ht="12.75"/>
    <row r="530" s="79" customFormat="1" ht="12.75"/>
    <row r="531" s="79" customFormat="1" ht="12.75"/>
    <row r="532" s="79" customFormat="1" ht="12.75"/>
    <row r="533" s="79" customFormat="1" ht="12.75"/>
    <row r="534" s="79" customFormat="1" ht="12.75"/>
    <row r="535" s="79" customFormat="1" ht="12.75"/>
    <row r="536" s="79" customFormat="1" ht="12.75"/>
    <row r="537" s="79" customFormat="1" ht="12.75"/>
    <row r="538" s="79" customFormat="1" ht="12.75"/>
    <row r="539" s="79" customFormat="1" ht="12.75"/>
    <row r="540" s="79" customFormat="1" ht="12.75"/>
    <row r="541" s="79" customFormat="1" ht="12.75"/>
    <row r="542" s="79" customFormat="1" ht="12.75"/>
    <row r="543" s="79" customFormat="1" ht="12.75"/>
    <row r="544" s="79" customFormat="1" ht="12.75"/>
    <row r="545" s="79" customFormat="1" ht="12.75"/>
    <row r="546" s="79" customFormat="1" ht="12.75"/>
    <row r="547" s="79" customFormat="1" ht="12.75"/>
    <row r="548" s="79" customFormat="1" ht="12.75"/>
    <row r="549" s="79" customFormat="1" ht="12.75"/>
    <row r="550" s="79" customFormat="1" ht="12.75"/>
    <row r="551" s="79" customFormat="1" ht="12.75"/>
    <row r="552" s="79" customFormat="1" ht="12.75"/>
    <row r="553" s="79" customFormat="1" ht="12.75"/>
    <row r="554" s="79" customFormat="1" ht="12.75"/>
    <row r="555" s="79" customFormat="1" ht="12.75"/>
    <row r="556" s="79" customFormat="1" ht="12.75"/>
    <row r="557" s="79" customFormat="1" ht="12.75"/>
    <row r="558" s="79" customFormat="1" ht="12.75"/>
    <row r="559" s="79" customFormat="1" ht="12.75"/>
    <row r="560" s="79" customFormat="1" ht="12.75"/>
    <row r="561" s="79" customFormat="1" ht="12.75"/>
    <row r="562" s="79" customFormat="1" ht="12.75"/>
    <row r="563" s="79" customFormat="1" ht="12.75"/>
    <row r="564" s="79" customFormat="1" ht="12.75"/>
    <row r="565" s="79" customFormat="1" ht="12.75"/>
    <row r="566" s="79" customFormat="1" ht="12.75"/>
    <row r="567" s="79" customFormat="1" ht="12.75"/>
    <row r="568" s="79" customFormat="1" ht="12.75"/>
    <row r="569" s="79" customFormat="1" ht="12.75"/>
    <row r="570" s="79" customFormat="1" ht="12.75"/>
    <row r="571" s="79" customFormat="1" ht="12.75"/>
    <row r="572" s="79" customFormat="1" ht="12.75"/>
    <row r="573" s="79" customFormat="1" ht="12.75"/>
    <row r="574" s="79" customFormat="1" ht="12.75"/>
    <row r="575" s="79" customFormat="1" ht="12.75"/>
    <row r="576" s="79" customFormat="1" ht="12.75"/>
    <row r="577" s="79" customFormat="1" ht="12.75"/>
    <row r="578" s="79" customFormat="1" ht="12.75"/>
    <row r="579" s="79" customFormat="1" ht="12.75"/>
    <row r="580" s="79" customFormat="1" ht="12.75"/>
    <row r="581" s="79" customFormat="1" ht="12.75"/>
    <row r="582" s="79" customFormat="1" ht="12.75"/>
    <row r="583" s="79" customFormat="1" ht="12.75"/>
    <row r="584" s="79" customFormat="1" ht="12.75"/>
    <row r="585" s="79" customFormat="1" ht="12.75"/>
    <row r="586" s="79" customFormat="1" ht="12.75"/>
    <row r="587" s="79" customFormat="1" ht="12.75"/>
    <row r="588" s="79" customFormat="1" ht="12.75"/>
    <row r="589" s="79" customFormat="1" ht="12.75"/>
    <row r="590" s="79" customFormat="1" ht="12.75"/>
    <row r="591" s="79" customFormat="1" ht="12.75"/>
    <row r="592" s="79" customFormat="1" ht="12.75"/>
    <row r="593" s="79" customFormat="1" ht="12.75"/>
    <row r="594" s="79" customFormat="1" ht="12.75"/>
    <row r="595" s="79" customFormat="1" ht="12.75"/>
    <row r="596" s="79" customFormat="1" ht="12.75"/>
    <row r="597" s="79" customFormat="1" ht="12.75"/>
    <row r="598" s="79" customFormat="1" ht="12.75"/>
    <row r="599" s="79" customFormat="1" ht="12.75"/>
    <row r="600" s="79" customFormat="1" ht="12.75"/>
    <row r="601" s="79" customFormat="1" ht="12.75"/>
    <row r="602" s="79" customFormat="1" ht="12.75"/>
    <row r="603" s="79" customFormat="1" ht="12.75"/>
    <row r="604" s="79" customFormat="1" ht="12.75"/>
    <row r="605" s="79" customFormat="1" ht="12.75"/>
    <row r="606" s="79" customFormat="1" ht="12.75"/>
    <row r="607" s="79" customFormat="1" ht="12.75"/>
    <row r="608" s="79" customFormat="1" ht="12.75"/>
    <row r="609" s="79" customFormat="1" ht="12.75"/>
    <row r="610" s="79" customFormat="1" ht="12.75"/>
    <row r="611" s="79" customFormat="1" ht="12.75"/>
    <row r="612" s="79" customFormat="1" ht="12.75"/>
    <row r="613" s="79" customFormat="1" ht="12.75"/>
    <row r="614" s="79" customFormat="1" ht="12.75"/>
    <row r="615" s="79" customFormat="1" ht="12.75"/>
    <row r="616" s="79" customFormat="1" ht="12.75"/>
    <row r="617" s="79" customFormat="1" ht="12.75"/>
    <row r="618" s="79" customFormat="1" ht="12.75"/>
    <row r="619" s="79" customFormat="1" ht="12.75"/>
    <row r="620" s="79" customFormat="1" ht="12.75"/>
    <row r="621" s="79" customFormat="1" ht="12.75"/>
    <row r="622" s="79" customFormat="1" ht="12.75"/>
    <row r="623" s="79" customFormat="1" ht="12.75"/>
    <row r="624" s="79" customFormat="1" ht="12.75"/>
    <row r="625" s="79" customFormat="1" ht="12.75"/>
    <row r="626" s="79" customFormat="1" ht="12.75"/>
    <row r="627" s="79" customFormat="1" ht="12.75"/>
    <row r="628" s="79" customFormat="1" ht="12.75"/>
    <row r="629" s="79" customFormat="1" ht="12.75"/>
    <row r="630" s="79" customFormat="1" ht="12.75"/>
    <row r="631" s="79" customFormat="1" ht="12.75"/>
    <row r="632" s="79" customFormat="1" ht="12.75"/>
    <row r="633" s="79" customFormat="1" ht="12.75"/>
    <row r="634" s="79" customFormat="1" ht="12.75"/>
  </sheetData>
  <sheetProtection password="8870" sheet="1"/>
  <mergeCells count="5">
    <mergeCell ref="A27:C27"/>
    <mergeCell ref="A2:D2"/>
    <mergeCell ref="A3:D3"/>
    <mergeCell ref="A4:D4"/>
    <mergeCell ref="C5:D5"/>
  </mergeCells>
  <printOptions horizontalCentered="1"/>
  <pageMargins left="0.7480314960629921" right="0.7480314960629921" top="1.5748031496062993" bottom="0.3937007874015748" header="0" footer="0"/>
  <pageSetup horizontalDpi="600" verticalDpi="600" orientation="landscape" paperSize="9" r:id="rId1"/>
  <ignoredErrors>
    <ignoredError sqref="B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2:F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57421875" style="0" customWidth="1"/>
    <col min="2" max="3" width="15.57421875" style="0" customWidth="1"/>
    <col min="4" max="4" width="2.57421875" style="0" customWidth="1"/>
    <col min="5" max="5" width="12.00390625" style="0" bestFit="1" customWidth="1"/>
    <col min="6" max="6" width="13.00390625" style="0" customWidth="1"/>
  </cols>
  <sheetData>
    <row r="2" spans="1:4" ht="20.25" customHeight="1">
      <c r="A2" s="995" t="s">
        <v>60</v>
      </c>
      <c r="B2" s="995"/>
      <c r="C2" s="995"/>
      <c r="D2" s="995"/>
    </row>
    <row r="3" spans="1:4" ht="20.25" customHeight="1">
      <c r="A3" s="995" t="s">
        <v>61</v>
      </c>
      <c r="B3" s="995"/>
      <c r="C3" s="995"/>
      <c r="D3" s="995"/>
    </row>
    <row r="4" spans="1:4" ht="20.25" customHeight="1">
      <c r="A4" s="995" t="s">
        <v>65</v>
      </c>
      <c r="B4" s="995"/>
      <c r="C4" s="995"/>
      <c r="D4" s="995"/>
    </row>
    <row r="5" spans="1:4" ht="20.25" customHeight="1" thickBot="1">
      <c r="A5" s="32"/>
      <c r="B5" s="32"/>
      <c r="C5" s="994" t="s">
        <v>12</v>
      </c>
      <c r="D5" s="994"/>
    </row>
    <row r="6" spans="1:3" ht="45.75" customHeight="1" thickTop="1">
      <c r="A6" s="33" t="s">
        <v>55</v>
      </c>
      <c r="B6" s="33" t="s">
        <v>136</v>
      </c>
      <c r="C6" s="33" t="s">
        <v>131</v>
      </c>
    </row>
    <row r="7" spans="1:4" ht="12.75">
      <c r="A7" s="28"/>
      <c r="B7" s="34" t="s">
        <v>38</v>
      </c>
      <c r="C7" s="34" t="s">
        <v>59</v>
      </c>
      <c r="D7" s="77"/>
    </row>
    <row r="8" spans="1:6" s="79" customFormat="1" ht="13.5" customHeight="1">
      <c r="A8" s="73" t="s">
        <v>16</v>
      </c>
      <c r="B8" s="112">
        <v>16.79156</v>
      </c>
      <c r="C8" s="103">
        <v>29533.391163864704</v>
      </c>
      <c r="E8" s="215"/>
      <c r="F8" s="215"/>
    </row>
    <row r="9" spans="1:6" s="79" customFormat="1" ht="13.5" customHeight="1">
      <c r="A9" s="73" t="s">
        <v>17</v>
      </c>
      <c r="B9" s="112">
        <v>5.594987</v>
      </c>
      <c r="C9" s="103">
        <v>9840.594895753455</v>
      </c>
      <c r="E9" s="215"/>
      <c r="F9" s="215"/>
    </row>
    <row r="10" spans="1:6" s="79" customFormat="1" ht="13.5" customHeight="1">
      <c r="A10" s="73" t="s">
        <v>18</v>
      </c>
      <c r="B10" s="112">
        <v>19.39106</v>
      </c>
      <c r="C10" s="103">
        <v>34105.452981257855</v>
      </c>
      <c r="E10" s="215"/>
      <c r="F10" s="215"/>
    </row>
    <row r="11" spans="1:6" s="79" customFormat="1" ht="13.5" customHeight="1">
      <c r="A11" s="73" t="s">
        <v>19</v>
      </c>
      <c r="B11" s="112">
        <v>2.654715</v>
      </c>
      <c r="C11" s="103">
        <v>4669.175259688741</v>
      </c>
      <c r="E11" s="215"/>
      <c r="F11" s="215"/>
    </row>
    <row r="12" spans="1:6" s="79" customFormat="1" ht="13.5" customHeight="1">
      <c r="A12" s="73" t="s">
        <v>20</v>
      </c>
      <c r="B12" s="112">
        <v>1.431808</v>
      </c>
      <c r="C12" s="103">
        <v>2518.2976290202214</v>
      </c>
      <c r="E12" s="215"/>
      <c r="F12" s="215"/>
    </row>
    <row r="13" spans="1:6" s="79" customFormat="1" ht="13.5" customHeight="1">
      <c r="A13" s="73" t="s">
        <v>21</v>
      </c>
      <c r="B13" s="112">
        <v>0.686606</v>
      </c>
      <c r="C13" s="103">
        <v>1207.6188021515861</v>
      </c>
      <c r="E13" s="215"/>
      <c r="F13" s="215"/>
    </row>
    <row r="14" spans="1:6" s="79" customFormat="1" ht="13.5" customHeight="1">
      <c r="A14" s="73" t="s">
        <v>22</v>
      </c>
      <c r="B14" s="112">
        <v>3.358909</v>
      </c>
      <c r="C14" s="103">
        <v>5907.728250432099</v>
      </c>
      <c r="E14" s="215"/>
      <c r="F14" s="215"/>
    </row>
    <row r="15" spans="1:6" s="79" customFormat="1" ht="13.5" customHeight="1">
      <c r="A15" s="73" t="s">
        <v>23</v>
      </c>
      <c r="B15" s="112">
        <v>10.733674</v>
      </c>
      <c r="C15" s="103">
        <v>18878.638605787928</v>
      </c>
      <c r="E15" s="215"/>
      <c r="F15" s="215"/>
    </row>
    <row r="16" spans="1:6" s="79" customFormat="1" ht="13.5" customHeight="1">
      <c r="A16" s="73" t="s">
        <v>24</v>
      </c>
      <c r="B16" s="112">
        <v>3.300433</v>
      </c>
      <c r="C16" s="103">
        <v>5804.879284541011</v>
      </c>
      <c r="E16" s="215"/>
      <c r="F16" s="215"/>
    </row>
    <row r="17" spans="1:6" s="79" customFormat="1" ht="13.5" customHeight="1">
      <c r="A17" s="73" t="s">
        <v>25</v>
      </c>
      <c r="B17" s="112">
        <v>4.579724000000001</v>
      </c>
      <c r="C17" s="103">
        <v>8054.92642223469</v>
      </c>
      <c r="E17" s="215"/>
      <c r="F17" s="215"/>
    </row>
    <row r="18" spans="1:6" s="79" customFormat="1" ht="13.5" customHeight="1">
      <c r="A18" s="73" t="s">
        <v>26</v>
      </c>
      <c r="B18" s="112">
        <v>4.263643999999999</v>
      </c>
      <c r="C18" s="103">
        <v>7498.997474651833</v>
      </c>
      <c r="E18" s="215"/>
      <c r="F18" s="215"/>
    </row>
    <row r="19" spans="1:6" s="79" customFormat="1" ht="13.5" customHeight="1">
      <c r="A19" s="73" t="s">
        <v>27</v>
      </c>
      <c r="B19" s="112">
        <v>2.099102</v>
      </c>
      <c r="C19" s="103">
        <v>3691.950030780387</v>
      </c>
      <c r="E19" s="215"/>
      <c r="F19" s="215"/>
    </row>
    <row r="20" spans="1:6" s="79" customFormat="1" ht="13.5" customHeight="1">
      <c r="A20" s="73" t="s">
        <v>28</v>
      </c>
      <c r="B20" s="112">
        <v>2.717123</v>
      </c>
      <c r="C20" s="103">
        <v>4778.93991977717</v>
      </c>
      <c r="E20" s="215"/>
      <c r="F20" s="215"/>
    </row>
    <row r="21" spans="1:6" s="79" customFormat="1" ht="13.5" customHeight="1">
      <c r="A21" s="73" t="s">
        <v>29</v>
      </c>
      <c r="B21" s="112">
        <v>16.239368000000002</v>
      </c>
      <c r="C21" s="103">
        <v>28562.182870319808</v>
      </c>
      <c r="E21" s="215"/>
      <c r="F21" s="215"/>
    </row>
    <row r="22" spans="1:6" s="79" customFormat="1" ht="13.5" customHeight="1">
      <c r="A22" s="73" t="s">
        <v>30</v>
      </c>
      <c r="B22" s="112">
        <v>6.157287</v>
      </c>
      <c r="C22" s="103">
        <v>10829.58137773852</v>
      </c>
      <c r="E22" s="215"/>
      <c r="F22" s="215"/>
    </row>
    <row r="23" spans="1:6" s="79" customFormat="1" ht="21" customHeight="1" thickBot="1">
      <c r="A23" s="35" t="s">
        <v>15</v>
      </c>
      <c r="B23" s="356">
        <v>100</v>
      </c>
      <c r="C23" s="101">
        <v>175882.35496799997</v>
      </c>
      <c r="D23" s="115"/>
      <c r="F23" s="88"/>
    </row>
    <row r="24" spans="1:4" s="79" customFormat="1" ht="5.25" customHeight="1" thickTop="1">
      <c r="A24" s="105"/>
      <c r="B24" s="117"/>
      <c r="C24" s="118"/>
      <c r="D24" s="119"/>
    </row>
    <row r="25" spans="1:5" s="79" customFormat="1" ht="14.25" customHeight="1">
      <c r="A25" s="122" t="s">
        <v>156</v>
      </c>
      <c r="C25" s="147">
        <v>303245.43960000004</v>
      </c>
      <c r="E25" s="221"/>
    </row>
    <row r="26" spans="1:5" s="79" customFormat="1" ht="14.25" customHeight="1">
      <c r="A26" s="90" t="s">
        <v>185</v>
      </c>
      <c r="C26" s="147">
        <v>175882.354968</v>
      </c>
      <c r="D26" s="40" t="s">
        <v>130</v>
      </c>
      <c r="E26" s="221"/>
    </row>
    <row r="27" spans="1:3" s="79" customFormat="1" ht="14.25" customHeight="1">
      <c r="A27" s="996" t="s">
        <v>526</v>
      </c>
      <c r="B27" s="996"/>
      <c r="C27" s="996"/>
    </row>
    <row r="28" s="79" customFormat="1" ht="12.75">
      <c r="C28" s="88"/>
    </row>
    <row r="29" s="79" customFormat="1" ht="12.75">
      <c r="C29" s="88"/>
    </row>
    <row r="30" s="79" customFormat="1" ht="12.75">
      <c r="C30" s="88"/>
    </row>
    <row r="31" s="79" customFormat="1" ht="12.75">
      <c r="C31" s="88"/>
    </row>
    <row r="32" s="79" customFormat="1" ht="12.75"/>
    <row r="33" s="79" customFormat="1" ht="12.75"/>
    <row r="34" s="79" customFormat="1" ht="12.75"/>
    <row r="35" s="79" customFormat="1" ht="12.75"/>
    <row r="36" s="79" customFormat="1" ht="12.75"/>
    <row r="37" s="79" customFormat="1" ht="12.75"/>
    <row r="38" s="79" customFormat="1" ht="12.75"/>
    <row r="39" s="79" customFormat="1" ht="12.75"/>
    <row r="40" s="79" customFormat="1" ht="12.75"/>
    <row r="41" s="79" customFormat="1" ht="12.75"/>
    <row r="42" s="79" customFormat="1" ht="12.75"/>
    <row r="43" s="79" customFormat="1" ht="12.75"/>
    <row r="44" s="79" customFormat="1" ht="12.75"/>
    <row r="45" s="79" customFormat="1" ht="12.75"/>
    <row r="46" s="79" customFormat="1" ht="12.75"/>
    <row r="47" s="79" customFormat="1" ht="12.75"/>
    <row r="48" s="79" customFormat="1" ht="12.75"/>
    <row r="49" s="79" customFormat="1" ht="12.75"/>
    <row r="50" s="79" customFormat="1" ht="12.75"/>
    <row r="51" s="79" customFormat="1" ht="12.75"/>
    <row r="52" s="79" customFormat="1" ht="12.75"/>
    <row r="53" s="79" customFormat="1" ht="12.75"/>
    <row r="54" s="79" customFormat="1" ht="12.75"/>
    <row r="55" s="79" customFormat="1" ht="12.75"/>
    <row r="56" s="79" customFormat="1" ht="12.75"/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12.75"/>
    <row r="65" s="79" customFormat="1" ht="12.75"/>
    <row r="66" s="79" customFormat="1" ht="12.75"/>
    <row r="67" s="79" customFormat="1" ht="12.75"/>
    <row r="68" s="79" customFormat="1" ht="12.75"/>
    <row r="69" s="79" customFormat="1" ht="12.75"/>
    <row r="70" s="79" customFormat="1" ht="12.75"/>
    <row r="71" s="79" customFormat="1" ht="12.75"/>
    <row r="72" s="79" customFormat="1" ht="12.75"/>
    <row r="73" s="79" customFormat="1" ht="12.75"/>
    <row r="74" s="79" customFormat="1" ht="12.75"/>
    <row r="75" s="79" customFormat="1" ht="12.75"/>
    <row r="76" s="79" customFormat="1" ht="12.75"/>
    <row r="77" s="79" customFormat="1" ht="12.75"/>
    <row r="78" s="79" customFormat="1" ht="12.75"/>
    <row r="79" s="79" customFormat="1" ht="12.75"/>
    <row r="80" s="79" customFormat="1" ht="12.75"/>
    <row r="81" s="79" customFormat="1" ht="12.75"/>
    <row r="82" s="79" customFormat="1" ht="12.75"/>
    <row r="83" s="79" customFormat="1" ht="12.75"/>
    <row r="84" s="79" customFormat="1" ht="12.75"/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79" customFormat="1" ht="12.75"/>
    <row r="124" s="79" customFormat="1" ht="12.75"/>
    <row r="125" s="79" customFormat="1" ht="12.75"/>
    <row r="126" s="79" customFormat="1" ht="12.75"/>
    <row r="127" s="79" customFormat="1" ht="12.75"/>
    <row r="128" s="79" customFormat="1" ht="12.75"/>
    <row r="129" s="79" customFormat="1" ht="12.75"/>
    <row r="130" s="79" customFormat="1" ht="12.75"/>
    <row r="131" s="79" customFormat="1" ht="12.75"/>
    <row r="132" s="79" customFormat="1" ht="12.75"/>
    <row r="133" s="79" customFormat="1" ht="12.75"/>
    <row r="134" s="79" customFormat="1" ht="12.75"/>
    <row r="135" s="79" customFormat="1" ht="12.75"/>
    <row r="136" s="79" customFormat="1" ht="12.75"/>
    <row r="137" s="79" customFormat="1" ht="12.75"/>
    <row r="138" s="79" customFormat="1" ht="12.75"/>
    <row r="139" s="79" customFormat="1" ht="12.75"/>
    <row r="140" s="79" customFormat="1" ht="12.75"/>
    <row r="141" s="79" customFormat="1" ht="12.75"/>
    <row r="142" s="79" customFormat="1" ht="12.75"/>
    <row r="143" s="79" customFormat="1" ht="12.75"/>
    <row r="144" s="79" customFormat="1" ht="12.75"/>
    <row r="145" s="79" customFormat="1" ht="12.75"/>
    <row r="146" s="79" customFormat="1" ht="12.75"/>
    <row r="147" s="79" customFormat="1" ht="12.75"/>
    <row r="148" s="79" customFormat="1" ht="12.75"/>
    <row r="149" s="79" customFormat="1" ht="12.75"/>
    <row r="150" s="79" customFormat="1" ht="12.75"/>
    <row r="151" s="79" customFormat="1" ht="12.75"/>
    <row r="152" s="79" customFormat="1" ht="12.75"/>
    <row r="153" s="79" customFormat="1" ht="12.75"/>
    <row r="154" s="79" customFormat="1" ht="12.75"/>
    <row r="155" s="79" customFormat="1" ht="12.75"/>
    <row r="156" s="79" customFormat="1" ht="12.75"/>
    <row r="157" s="79" customFormat="1" ht="12.75"/>
    <row r="158" s="79" customFormat="1" ht="12.75"/>
    <row r="159" s="79" customFormat="1" ht="12.75"/>
    <row r="160" s="79" customFormat="1" ht="12.75"/>
    <row r="161" s="79" customFormat="1" ht="12.75"/>
    <row r="162" s="79" customFormat="1" ht="12.75"/>
    <row r="163" s="79" customFormat="1" ht="12.75"/>
    <row r="164" s="79" customFormat="1" ht="12.75"/>
    <row r="165" s="79" customFormat="1" ht="12.75"/>
    <row r="166" s="79" customFormat="1" ht="12.75"/>
    <row r="167" s="79" customFormat="1" ht="12.75"/>
    <row r="168" s="79" customFormat="1" ht="12.75"/>
    <row r="169" s="79" customFormat="1" ht="12.75"/>
    <row r="170" s="79" customFormat="1" ht="12.75"/>
    <row r="171" s="79" customFormat="1" ht="12.75"/>
    <row r="172" s="79" customFormat="1" ht="12.75"/>
    <row r="173" s="79" customFormat="1" ht="12.75"/>
    <row r="174" s="79" customFormat="1" ht="12.75"/>
    <row r="175" s="79" customFormat="1" ht="12.75"/>
    <row r="176" s="79" customFormat="1" ht="12.75"/>
    <row r="177" s="79" customFormat="1" ht="12.75"/>
    <row r="178" s="79" customFormat="1" ht="12.75"/>
    <row r="179" s="79" customFormat="1" ht="12.75"/>
    <row r="180" s="79" customFormat="1" ht="12.75"/>
    <row r="181" s="79" customFormat="1" ht="12.75"/>
    <row r="182" s="79" customFormat="1" ht="12.75"/>
    <row r="183" s="79" customFormat="1" ht="12.75"/>
    <row r="184" s="79" customFormat="1" ht="12.75"/>
    <row r="185" s="79" customFormat="1" ht="12.75"/>
    <row r="186" s="79" customFormat="1" ht="12.75"/>
    <row r="187" s="79" customFormat="1" ht="12.75"/>
    <row r="188" s="79" customFormat="1" ht="12.75"/>
    <row r="189" s="79" customFormat="1" ht="12.75"/>
    <row r="190" s="79" customFormat="1" ht="12.75"/>
    <row r="191" s="79" customFormat="1" ht="12.75"/>
    <row r="192" s="79" customFormat="1" ht="12.75"/>
    <row r="193" s="79" customFormat="1" ht="12.75"/>
    <row r="194" s="79" customFormat="1" ht="12.75"/>
    <row r="195" s="79" customFormat="1" ht="12.75"/>
    <row r="196" s="79" customFormat="1" ht="12.75"/>
    <row r="197" s="79" customFormat="1" ht="12.75"/>
    <row r="198" s="79" customFormat="1" ht="12.75"/>
    <row r="199" s="79" customFormat="1" ht="12.75"/>
    <row r="200" s="79" customFormat="1" ht="12.75"/>
    <row r="201" s="79" customFormat="1" ht="12.75"/>
    <row r="202" s="79" customFormat="1" ht="12.75"/>
    <row r="203" s="79" customFormat="1" ht="12.75"/>
    <row r="204" s="79" customFormat="1" ht="12.75"/>
    <row r="205" s="79" customFormat="1" ht="12.75"/>
    <row r="206" s="79" customFormat="1" ht="12.75"/>
    <row r="207" s="79" customFormat="1" ht="12.75"/>
    <row r="208" s="79" customFormat="1" ht="12.75"/>
    <row r="209" s="79" customFormat="1" ht="12.75"/>
    <row r="210" s="79" customFormat="1" ht="12.75"/>
    <row r="211" s="79" customFormat="1" ht="12.75"/>
    <row r="212" s="79" customFormat="1" ht="12.75"/>
    <row r="213" s="79" customFormat="1" ht="12.75"/>
    <row r="214" s="79" customFormat="1" ht="12.75"/>
    <row r="215" s="79" customFormat="1" ht="12.75"/>
    <row r="216" s="79" customFormat="1" ht="12.75"/>
    <row r="217" s="79" customFormat="1" ht="12.75"/>
    <row r="218" s="79" customFormat="1" ht="12.75"/>
    <row r="219" s="79" customFormat="1" ht="12.75"/>
    <row r="220" s="79" customFormat="1" ht="12.75"/>
    <row r="221" s="79" customFormat="1" ht="12.75"/>
    <row r="222" s="79" customFormat="1" ht="12.75"/>
    <row r="223" s="79" customFormat="1" ht="12.75"/>
    <row r="224" s="79" customFormat="1" ht="12.75"/>
    <row r="225" s="79" customFormat="1" ht="12.75"/>
    <row r="226" s="79" customFormat="1" ht="12.75"/>
    <row r="227" s="79" customFormat="1" ht="12.75"/>
    <row r="228" s="79" customFormat="1" ht="12.75"/>
    <row r="229" s="79" customFormat="1" ht="12.75"/>
    <row r="230" s="79" customFormat="1" ht="12.75"/>
    <row r="231" s="79" customFormat="1" ht="12.75"/>
    <row r="232" s="79" customFormat="1" ht="12.75"/>
    <row r="233" s="79" customFormat="1" ht="12.75"/>
    <row r="234" s="79" customFormat="1" ht="12.75"/>
    <row r="235" s="79" customFormat="1" ht="12.75"/>
    <row r="236" s="79" customFormat="1" ht="12.75"/>
    <row r="237" s="79" customFormat="1" ht="12.75"/>
    <row r="238" s="79" customFormat="1" ht="12.75"/>
    <row r="239" s="79" customFormat="1" ht="12.75"/>
    <row r="240" s="79" customFormat="1" ht="12.75"/>
    <row r="241" s="79" customFormat="1" ht="12.75"/>
    <row r="242" s="79" customFormat="1" ht="12.75"/>
    <row r="243" s="79" customFormat="1" ht="12.75"/>
    <row r="244" s="79" customFormat="1" ht="12.75"/>
    <row r="245" s="79" customFormat="1" ht="12.75"/>
    <row r="246" s="79" customFormat="1" ht="12.75"/>
    <row r="247" s="79" customFormat="1" ht="12.75"/>
    <row r="248" s="79" customFormat="1" ht="12.75"/>
    <row r="249" s="79" customFormat="1" ht="12.75"/>
    <row r="250" s="79" customFormat="1" ht="12.75"/>
    <row r="251" s="79" customFormat="1" ht="12.75"/>
    <row r="252" s="79" customFormat="1" ht="12.75"/>
    <row r="253" s="79" customFormat="1" ht="12.75"/>
    <row r="254" s="79" customFormat="1" ht="12.75"/>
    <row r="255" s="79" customFormat="1" ht="12.75"/>
    <row r="256" s="79" customFormat="1" ht="12.75"/>
    <row r="257" s="79" customFormat="1" ht="12.75"/>
    <row r="258" s="79" customFormat="1" ht="12.75"/>
    <row r="259" s="79" customFormat="1" ht="12.75"/>
    <row r="260" s="79" customFormat="1" ht="12.75"/>
    <row r="261" s="79" customFormat="1" ht="12.75"/>
    <row r="262" s="79" customFormat="1" ht="12.75"/>
    <row r="263" s="79" customFormat="1" ht="12.75"/>
    <row r="264" s="79" customFormat="1" ht="12.75"/>
    <row r="265" s="79" customFormat="1" ht="12.75"/>
    <row r="266" s="79" customFormat="1" ht="12.75"/>
    <row r="267" s="79" customFormat="1" ht="12.75"/>
    <row r="268" s="79" customFormat="1" ht="12.75"/>
    <row r="269" s="79" customFormat="1" ht="12.75"/>
    <row r="270" s="79" customFormat="1" ht="12.75"/>
    <row r="271" s="79" customFormat="1" ht="12.75"/>
    <row r="272" s="79" customFormat="1" ht="12.75"/>
    <row r="273" s="79" customFormat="1" ht="12.75"/>
    <row r="274" s="79" customFormat="1" ht="12.75"/>
    <row r="275" s="79" customFormat="1" ht="12.75"/>
    <row r="276" s="79" customFormat="1" ht="12.75"/>
    <row r="277" s="79" customFormat="1" ht="12.75"/>
    <row r="278" s="79" customFormat="1" ht="12.75"/>
    <row r="279" s="79" customFormat="1" ht="12.75"/>
    <row r="280" s="79" customFormat="1" ht="12.75"/>
    <row r="281" s="79" customFormat="1" ht="12.75"/>
    <row r="282" s="79" customFormat="1" ht="12.75"/>
    <row r="283" s="79" customFormat="1" ht="12.75"/>
    <row r="284" s="79" customFormat="1" ht="12.75"/>
    <row r="285" s="79" customFormat="1" ht="12.75"/>
    <row r="286" s="79" customFormat="1" ht="12.75"/>
    <row r="287" s="79" customFormat="1" ht="12.75"/>
    <row r="288" s="79" customFormat="1" ht="12.75"/>
    <row r="289" s="79" customFormat="1" ht="12.75"/>
    <row r="290" s="79" customFormat="1" ht="12.75"/>
    <row r="291" s="79" customFormat="1" ht="12.75"/>
    <row r="292" s="79" customFormat="1" ht="12.75"/>
    <row r="293" s="79" customFormat="1" ht="12.75"/>
    <row r="294" s="79" customFormat="1" ht="12.75"/>
    <row r="295" s="79" customFormat="1" ht="12.75"/>
    <row r="296" s="79" customFormat="1" ht="12.75"/>
    <row r="297" s="79" customFormat="1" ht="12.75"/>
    <row r="298" s="79" customFormat="1" ht="12.75"/>
    <row r="299" s="79" customFormat="1" ht="12.75"/>
    <row r="300" s="79" customFormat="1" ht="12.75"/>
    <row r="301" s="79" customFormat="1" ht="12.75"/>
    <row r="302" s="79" customFormat="1" ht="12.75"/>
    <row r="303" s="79" customFormat="1" ht="12.75"/>
    <row r="304" s="79" customFormat="1" ht="12.75"/>
    <row r="305" s="79" customFormat="1" ht="12.75"/>
    <row r="306" s="79" customFormat="1" ht="12.75"/>
    <row r="307" s="79" customFormat="1" ht="12.75"/>
    <row r="308" s="79" customFormat="1" ht="12.75"/>
    <row r="309" s="79" customFormat="1" ht="12.75"/>
    <row r="310" s="79" customFormat="1" ht="12.75"/>
    <row r="311" s="79" customFormat="1" ht="12.75"/>
    <row r="312" s="79" customFormat="1" ht="12.75"/>
    <row r="313" s="79" customFormat="1" ht="12.75"/>
    <row r="314" s="79" customFormat="1" ht="12.75"/>
    <row r="315" s="79" customFormat="1" ht="12.75"/>
    <row r="316" s="79" customFormat="1" ht="12.75"/>
    <row r="317" s="79" customFormat="1" ht="12.75"/>
    <row r="318" s="79" customFormat="1" ht="12.75"/>
    <row r="319" s="79" customFormat="1" ht="12.75"/>
    <row r="320" s="79" customFormat="1" ht="12.75"/>
    <row r="321" s="79" customFormat="1" ht="12.75"/>
    <row r="322" s="79" customFormat="1" ht="12.75"/>
    <row r="323" s="79" customFormat="1" ht="12.75"/>
    <row r="324" s="79" customFormat="1" ht="12.75"/>
    <row r="325" s="79" customFormat="1" ht="12.75"/>
    <row r="326" s="79" customFormat="1" ht="12.75"/>
    <row r="327" s="79" customFormat="1" ht="12.75"/>
    <row r="328" s="79" customFormat="1" ht="12.75"/>
    <row r="329" s="79" customFormat="1" ht="12.75"/>
    <row r="330" s="79" customFormat="1" ht="12.75"/>
    <row r="331" s="79" customFormat="1" ht="12.75"/>
    <row r="332" s="79" customFormat="1" ht="12.75"/>
    <row r="333" s="79" customFormat="1" ht="12.75"/>
    <row r="334" s="79" customFormat="1" ht="12.75"/>
    <row r="335" s="79" customFormat="1" ht="12.75"/>
    <row r="336" s="79" customFormat="1" ht="12.75"/>
    <row r="337" s="79" customFormat="1" ht="12.75"/>
    <row r="338" s="79" customFormat="1" ht="12.75"/>
    <row r="339" s="79" customFormat="1" ht="12.75"/>
    <row r="340" s="79" customFormat="1" ht="12.75"/>
    <row r="341" s="79" customFormat="1" ht="12.75"/>
    <row r="342" s="79" customFormat="1" ht="12.75"/>
    <row r="343" s="79" customFormat="1" ht="12.75"/>
    <row r="344" s="79" customFormat="1" ht="12.75"/>
    <row r="345" s="79" customFormat="1" ht="12.75"/>
    <row r="346" s="79" customFormat="1" ht="12.75"/>
    <row r="347" s="79" customFormat="1" ht="12.75"/>
    <row r="348" s="79" customFormat="1" ht="12.75"/>
    <row r="349" s="79" customFormat="1" ht="12.75"/>
    <row r="350" s="79" customFormat="1" ht="12.75"/>
    <row r="351" s="79" customFormat="1" ht="12.75"/>
    <row r="352" s="79" customFormat="1" ht="12.75"/>
    <row r="353" s="79" customFormat="1" ht="12.75"/>
    <row r="354" s="79" customFormat="1" ht="12.75"/>
    <row r="355" s="79" customFormat="1" ht="12.75"/>
    <row r="356" s="79" customFormat="1" ht="12.75"/>
    <row r="357" s="79" customFormat="1" ht="12.75"/>
    <row r="358" s="79" customFormat="1" ht="12.75"/>
    <row r="359" s="79" customFormat="1" ht="12.75"/>
    <row r="360" s="79" customFormat="1" ht="12.75"/>
    <row r="361" s="79" customFormat="1" ht="12.75"/>
    <row r="362" s="79" customFormat="1" ht="12.75"/>
    <row r="363" s="79" customFormat="1" ht="12.75"/>
    <row r="364" s="79" customFormat="1" ht="12.75"/>
    <row r="365" s="79" customFormat="1" ht="12.75"/>
    <row r="366" s="79" customFormat="1" ht="12.75"/>
    <row r="367" s="79" customFormat="1" ht="12.75"/>
    <row r="368" s="79" customFormat="1" ht="12.75"/>
    <row r="369" s="79" customFormat="1" ht="12.75"/>
    <row r="370" s="79" customFormat="1" ht="12.75"/>
    <row r="371" s="79" customFormat="1" ht="12.75"/>
    <row r="372" s="79" customFormat="1" ht="12.75"/>
    <row r="373" s="79" customFormat="1" ht="12.75"/>
    <row r="374" s="79" customFormat="1" ht="12.75"/>
    <row r="375" s="79" customFormat="1" ht="12.75"/>
    <row r="376" s="79" customFormat="1" ht="12.75"/>
    <row r="377" s="79" customFormat="1" ht="12.75"/>
    <row r="378" s="79" customFormat="1" ht="12.75"/>
    <row r="379" s="79" customFormat="1" ht="12.75"/>
    <row r="380" s="79" customFormat="1" ht="12.75"/>
    <row r="381" s="79" customFormat="1" ht="12.75"/>
    <row r="382" s="79" customFormat="1" ht="12.75"/>
    <row r="383" s="79" customFormat="1" ht="12.75"/>
    <row r="384" s="79" customFormat="1" ht="12.75"/>
    <row r="385" s="79" customFormat="1" ht="12.75"/>
    <row r="386" s="79" customFormat="1" ht="12.75"/>
    <row r="387" s="79" customFormat="1" ht="12.75"/>
    <row r="388" s="79" customFormat="1" ht="12.75"/>
    <row r="389" s="79" customFormat="1" ht="12.75"/>
    <row r="390" s="79" customFormat="1" ht="12.75"/>
    <row r="391" s="79" customFormat="1" ht="12.75"/>
    <row r="392" s="79" customFormat="1" ht="12.75"/>
    <row r="393" s="79" customFormat="1" ht="12.75"/>
    <row r="394" s="79" customFormat="1" ht="12.75"/>
    <row r="395" s="79" customFormat="1" ht="12.75"/>
    <row r="396" s="79" customFormat="1" ht="12.75"/>
    <row r="397" s="79" customFormat="1" ht="12.75"/>
    <row r="398" s="79" customFormat="1" ht="12.75"/>
    <row r="399" s="79" customFormat="1" ht="12.75"/>
    <row r="400" s="79" customFormat="1" ht="12.75"/>
    <row r="401" s="79" customFormat="1" ht="12.75"/>
    <row r="402" s="79" customFormat="1" ht="12.75"/>
    <row r="403" s="79" customFormat="1" ht="12.75"/>
    <row r="404" s="79" customFormat="1" ht="12.75"/>
    <row r="405" s="79" customFormat="1" ht="12.75"/>
    <row r="406" s="79" customFormat="1" ht="12.75"/>
    <row r="407" s="79" customFormat="1" ht="12.75"/>
    <row r="408" s="79" customFormat="1" ht="12.75"/>
    <row r="409" s="79" customFormat="1" ht="12.75"/>
    <row r="410" s="79" customFormat="1" ht="12.75"/>
    <row r="411" s="79" customFormat="1" ht="12.75"/>
    <row r="412" s="79" customFormat="1" ht="12.75"/>
    <row r="413" s="79" customFormat="1" ht="12.75"/>
    <row r="414" s="79" customFormat="1" ht="12.75"/>
    <row r="415" s="79" customFormat="1" ht="12.75"/>
    <row r="416" s="79" customFormat="1" ht="12.75"/>
    <row r="417" s="79" customFormat="1" ht="12.75"/>
    <row r="418" s="79" customFormat="1" ht="12.75"/>
    <row r="419" s="79" customFormat="1" ht="12.75"/>
    <row r="420" s="79" customFormat="1" ht="12.75"/>
    <row r="421" s="79" customFormat="1" ht="12.75"/>
    <row r="422" s="79" customFormat="1" ht="12.75"/>
    <row r="423" s="79" customFormat="1" ht="12.75"/>
    <row r="424" s="79" customFormat="1" ht="12.75"/>
    <row r="425" s="79" customFormat="1" ht="12.75"/>
    <row r="426" s="79" customFormat="1" ht="12.75"/>
    <row r="427" s="79" customFormat="1" ht="12.75"/>
    <row r="428" s="79" customFormat="1" ht="12.75"/>
    <row r="429" s="79" customFormat="1" ht="12.75"/>
    <row r="430" s="79" customFormat="1" ht="12.75"/>
    <row r="431" s="79" customFormat="1" ht="12.75"/>
    <row r="432" s="79" customFormat="1" ht="12.75"/>
    <row r="433" s="79" customFormat="1" ht="12.75"/>
    <row r="434" s="79" customFormat="1" ht="12.75"/>
    <row r="435" s="79" customFormat="1" ht="12.75"/>
    <row r="436" s="79" customFormat="1" ht="12.75"/>
    <row r="437" s="79" customFormat="1" ht="12.75"/>
    <row r="438" s="79" customFormat="1" ht="12.75"/>
    <row r="439" s="79" customFormat="1" ht="12.75"/>
    <row r="440" s="79" customFormat="1" ht="12.75"/>
    <row r="441" s="79" customFormat="1" ht="12.75"/>
    <row r="442" s="79" customFormat="1" ht="12.75"/>
    <row r="443" s="79" customFormat="1" ht="12.75"/>
    <row r="444" s="79" customFormat="1" ht="12.75"/>
    <row r="445" s="79" customFormat="1" ht="12.75"/>
    <row r="446" s="79" customFormat="1" ht="12.75"/>
    <row r="447" s="79" customFormat="1" ht="12.75"/>
    <row r="448" s="79" customFormat="1" ht="12.75"/>
    <row r="449" s="79" customFormat="1" ht="12.75"/>
    <row r="450" s="79" customFormat="1" ht="12.75"/>
    <row r="451" s="79" customFormat="1" ht="12.75"/>
    <row r="452" s="79" customFormat="1" ht="12.75"/>
    <row r="453" s="79" customFormat="1" ht="12.75"/>
    <row r="454" s="79" customFormat="1" ht="12.75"/>
    <row r="455" s="79" customFormat="1" ht="12.75"/>
    <row r="456" s="79" customFormat="1" ht="12.75"/>
    <row r="457" s="79" customFormat="1" ht="12.75"/>
    <row r="458" s="79" customFormat="1" ht="12.75"/>
    <row r="459" s="79" customFormat="1" ht="12.75"/>
    <row r="460" s="79" customFormat="1" ht="12.75"/>
    <row r="461" s="79" customFormat="1" ht="12.75"/>
    <row r="462" s="79" customFormat="1" ht="12.75"/>
    <row r="463" s="79" customFormat="1" ht="12.75"/>
    <row r="464" s="79" customFormat="1" ht="12.75"/>
    <row r="465" s="79" customFormat="1" ht="12.75"/>
    <row r="466" s="79" customFormat="1" ht="12.75"/>
    <row r="467" s="79" customFormat="1" ht="12.75"/>
    <row r="468" s="79" customFormat="1" ht="12.75"/>
    <row r="469" s="79" customFormat="1" ht="12.75"/>
    <row r="470" s="79" customFormat="1" ht="12.75"/>
    <row r="471" s="79" customFormat="1" ht="12.75"/>
    <row r="472" s="79" customFormat="1" ht="12.75"/>
    <row r="473" s="79" customFormat="1" ht="12.75"/>
    <row r="474" s="79" customFormat="1" ht="12.75"/>
    <row r="475" s="79" customFormat="1" ht="12.75"/>
    <row r="476" s="79" customFormat="1" ht="12.75"/>
    <row r="477" s="79" customFormat="1" ht="12.75"/>
    <row r="478" s="79" customFormat="1" ht="12.75"/>
    <row r="479" s="79" customFormat="1" ht="12.75"/>
    <row r="480" s="79" customFormat="1" ht="12.75"/>
    <row r="481" s="79" customFormat="1" ht="12.75"/>
    <row r="482" s="79" customFormat="1" ht="12.75"/>
    <row r="483" s="79" customFormat="1" ht="12.75"/>
    <row r="484" s="79" customFormat="1" ht="12.75"/>
    <row r="485" s="79" customFormat="1" ht="12.75"/>
    <row r="486" s="79" customFormat="1" ht="12.75"/>
    <row r="487" s="79" customFormat="1" ht="12.75"/>
    <row r="488" s="79" customFormat="1" ht="12.75"/>
    <row r="489" s="79" customFormat="1" ht="12.75"/>
    <row r="490" s="79" customFormat="1" ht="12.75"/>
    <row r="491" s="79" customFormat="1" ht="12.75"/>
    <row r="492" s="79" customFormat="1" ht="12.75"/>
    <row r="493" s="79" customFormat="1" ht="12.75"/>
    <row r="494" s="79" customFormat="1" ht="12.75"/>
    <row r="495" s="79" customFormat="1" ht="12.75"/>
    <row r="496" s="79" customFormat="1" ht="12.75"/>
    <row r="497" s="79" customFormat="1" ht="12.75"/>
    <row r="498" s="79" customFormat="1" ht="12.75"/>
  </sheetData>
  <sheetProtection password="8870" sheet="1"/>
  <mergeCells count="5">
    <mergeCell ref="A27:C27"/>
    <mergeCell ref="A2:D2"/>
    <mergeCell ref="A3:D3"/>
    <mergeCell ref="C5:D5"/>
    <mergeCell ref="A4:D4"/>
  </mergeCells>
  <printOptions horizontalCentered="1"/>
  <pageMargins left="0.7480314960629921" right="0.7480314960629921" top="1.5748031496062993" bottom="0.3937007874015748" header="0" footer="0"/>
  <pageSetup horizontalDpi="600" verticalDpi="600" orientation="landscape" paperSize="9" r:id="rId1"/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Las_Haciendas_Autonómicas_en_cifras_2015Anexos</dc:title>
  <dc:subject/>
  <dc:creator>MFRODRIGUEZ</dc:creator>
  <cp:keywords/>
  <dc:description/>
  <cp:lastModifiedBy>MINHAFP</cp:lastModifiedBy>
  <cp:lastPrinted>2018-12-27T18:31:36Z</cp:lastPrinted>
  <dcterms:created xsi:type="dcterms:W3CDTF">2007-03-15T12:56:45Z</dcterms:created>
  <dcterms:modified xsi:type="dcterms:W3CDTF">2018-12-28T11:07:55Z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Caducidad">
    <vt:lpwstr/>
  </property>
  <property fmtid="{D5CDD505-2E9C-101B-9397-08002B2CF9AE}" pid="3" name="CategoriasGeneral">
    <vt:lpwstr>179;#</vt:lpwstr>
  </property>
  <property fmtid="{D5CDD505-2E9C-101B-9397-08002B2CF9AE}" pid="4" name="FechaBOE">
    <vt:lpwstr/>
  </property>
  <property fmtid="{D5CDD505-2E9C-101B-9397-08002B2CF9AE}" pid="5" name="Order">
    <vt:lpwstr>12044200.0000000</vt:lpwstr>
  </property>
  <property fmtid="{D5CDD505-2E9C-101B-9397-08002B2CF9AE}" pid="6" name="ActoRecurrido">
    <vt:lpwstr/>
  </property>
  <property fmtid="{D5CDD505-2E9C-101B-9397-08002B2CF9AE}" pid="7" name="Clave">
    <vt:lpwstr/>
  </property>
  <property fmtid="{D5CDD505-2E9C-101B-9397-08002B2CF9AE}" pid="8" name="DescripcionDocumentoAdjunto">
    <vt:lpwstr/>
  </property>
  <property fmtid="{D5CDD505-2E9C-101B-9397-08002B2CF9AE}" pid="9" name="CentroDirectivo">
    <vt:lpwstr/>
  </property>
  <property fmtid="{D5CDD505-2E9C-101B-9397-08002B2CF9AE}" pid="10" name="FechaResolucion">
    <vt:lpwstr/>
  </property>
  <property fmtid="{D5CDD505-2E9C-101B-9397-08002B2CF9AE}" pid="11" name="AmbitoTerritorial">
    <vt:lpwstr/>
  </property>
  <property fmtid="{D5CDD505-2E9C-101B-9397-08002B2CF9AE}" pid="12" name="FechaInfo">
    <vt:lpwstr>2017-12-29T00:00:00Z</vt:lpwstr>
  </property>
  <property fmtid="{D5CDD505-2E9C-101B-9397-08002B2CF9AE}" pid="13" name="Solicitante">
    <vt:lpwstr/>
  </property>
  <property fmtid="{D5CDD505-2E9C-101B-9397-08002B2CF9AE}" pid="14" name="xd_Signature">
    <vt:lpwstr/>
  </property>
  <property fmtid="{D5CDD505-2E9C-101B-9397-08002B2CF9AE}" pid="15" name="NumNorma">
    <vt:lpwstr/>
  </property>
  <property fmtid="{D5CDD505-2E9C-101B-9397-08002B2CF9AE}" pid="16" name="NumeroExpedienteRecurso">
    <vt:lpwstr/>
  </property>
  <property fmtid="{D5CDD505-2E9C-101B-9397-08002B2CF9AE}" pid="17" name="TipoResolucion">
    <vt:lpwstr/>
  </property>
  <property fmtid="{D5CDD505-2E9C-101B-9397-08002B2CF9AE}" pid="18" name="Unidad Responsable">
    <vt:lpwstr/>
  </property>
  <property fmtid="{D5CDD505-2E9C-101B-9397-08002B2CF9AE}" pid="19" name="Descripcion">
    <vt:lpwstr/>
  </property>
  <property fmtid="{D5CDD505-2E9C-101B-9397-08002B2CF9AE}" pid="20" name="xd_ProgID">
    <vt:lpwstr/>
  </property>
  <property fmtid="{D5CDD505-2E9C-101B-9397-08002B2CF9AE}" pid="21" name="PublishingStartDate">
    <vt:lpwstr/>
  </property>
  <property fmtid="{D5CDD505-2E9C-101B-9397-08002B2CF9AE}" pid="22" name="PublishingExpirationDate">
    <vt:lpwstr/>
  </property>
  <property fmtid="{D5CDD505-2E9C-101B-9397-08002B2CF9AE}" pid="23" name="CategoriasPorOrganigrama">
    <vt:lpwstr>117;#;#121;#;#46;#;#123;#;#110;#;#115;#</vt:lpwstr>
  </property>
  <property fmtid="{D5CDD505-2E9C-101B-9397-08002B2CF9AE}" pid="24" name="NumeroInforme">
    <vt:lpwstr/>
  </property>
  <property fmtid="{D5CDD505-2E9C-101B-9397-08002B2CF9AE}" pid="25" name="Fecha de Publicación">
    <vt:lpwstr/>
  </property>
  <property fmtid="{D5CDD505-2E9C-101B-9397-08002B2CF9AE}" pid="26" name="DocumentoAdjunto">
    <vt:lpwstr/>
  </property>
  <property fmtid="{D5CDD505-2E9C-101B-9397-08002B2CF9AE}" pid="27" name="display_urn:schemas-microsoft-com:office:office#Author">
    <vt:lpwstr>Cuenta del sistema</vt:lpwstr>
  </property>
  <property fmtid="{D5CDD505-2E9C-101B-9397-08002B2CF9AE}" pid="28" name="PlazoPresentacionObservaciones">
    <vt:lpwstr/>
  </property>
  <property fmtid="{D5CDD505-2E9C-101B-9397-08002B2CF9AE}" pid="29" name="Tipo Trámite">
    <vt:lpwstr/>
  </property>
  <property fmtid="{D5CDD505-2E9C-101B-9397-08002B2CF9AE}" pid="30" name="CategoriasNormas">
    <vt:lpwstr/>
  </property>
  <property fmtid="{D5CDD505-2E9C-101B-9397-08002B2CF9AE}" pid="31" name="CategoriasPrensa">
    <vt:lpwstr/>
  </property>
  <property fmtid="{D5CDD505-2E9C-101B-9397-08002B2CF9AE}" pid="32" name="Idioma_Noticia_Prensa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7" name="FechaAprobacion">
    <vt:lpwstr/>
  </property>
  <property fmtid="{D5CDD505-2E9C-101B-9397-08002B2CF9AE}" pid="38" name="TipoContratoTACRC">
    <vt:lpwstr/>
  </property>
  <property fmtid="{D5CDD505-2E9C-101B-9397-08002B2CF9AE}" pid="39" name="TipoProcedimiento">
    <vt:lpwstr/>
  </property>
  <property fmtid="{D5CDD505-2E9C-101B-9397-08002B2CF9AE}" pid="40" name="DescripcionNormasTramitacion">
    <vt:lpwstr/>
  </property>
  <property fmtid="{D5CDD505-2E9C-101B-9397-08002B2CF9AE}" pid="41" name="FechaAprobacionJCCA">
    <vt:lpwstr/>
  </property>
  <property fmtid="{D5CDD505-2E9C-101B-9397-08002B2CF9AE}" pid="42" name="Materias">
    <vt:lpwstr/>
  </property>
  <property fmtid="{D5CDD505-2E9C-101B-9397-08002B2CF9AE}" pid="43" name="Fecha_NotaPrensa">
    <vt:lpwstr/>
  </property>
  <property fmtid="{D5CDD505-2E9C-101B-9397-08002B2CF9AE}" pid="44" name="Organismo">
    <vt:lpwstr/>
  </property>
  <property fmtid="{D5CDD505-2E9C-101B-9397-08002B2CF9AE}" pid="45" name="display_urn:schemas-microsoft-com:office:office#Editor">
    <vt:lpwstr>Cuenta del sistema</vt:lpwstr>
  </property>
  <property fmtid="{D5CDD505-2E9C-101B-9397-08002B2CF9AE}" pid="46" name="TemplateUrl">
    <vt:lpwstr/>
  </property>
  <property fmtid="{D5CDD505-2E9C-101B-9397-08002B2CF9AE}" pid="47" name="Descripción">
    <vt:lpwstr/>
  </property>
  <property fmtid="{D5CDD505-2E9C-101B-9397-08002B2CF9AE}" pid="48" name="Prioridad">
    <vt:lpwstr/>
  </property>
  <property fmtid="{D5CDD505-2E9C-101B-9397-08002B2CF9AE}" pid="49" name="NumeroResolucion">
    <vt:lpwstr/>
  </property>
  <property fmtid="{D5CDD505-2E9C-101B-9397-08002B2CF9AE}" pid="50" name="CorreoElectronico">
    <vt:lpwstr/>
  </property>
  <property fmtid="{D5CDD505-2E9C-101B-9397-08002B2CF9AE}" pid="51" name="Caracter">
    <vt:lpwstr/>
  </property>
  <property fmtid="{D5CDD505-2E9C-101B-9397-08002B2CF9AE}" pid="52" name="Pais">
    <vt:lpwstr/>
  </property>
  <property fmtid="{D5CDD505-2E9C-101B-9397-08002B2CF9AE}" pid="53" name="MinhacAutor">
    <vt:lpwstr>sgfal</vt:lpwstr>
  </property>
  <property fmtid="{D5CDD505-2E9C-101B-9397-08002B2CF9AE}" pid="54" name="MinhacCategoriasPorOrganigrama">
    <vt:lpwstr>117;#;#123;#;#46;#;#61;#</vt:lpwstr>
  </property>
  <property fmtid="{D5CDD505-2E9C-101B-9397-08002B2CF9AE}" pid="55" name="MinhacFechaInfo">
    <vt:lpwstr>2018-12-28T00:00:00Z</vt:lpwstr>
  </property>
  <property fmtid="{D5CDD505-2E9C-101B-9397-08002B2CF9AE}" pid="56" name="ContentTypeId">
    <vt:lpwstr>0x0101003CD58CDD608044B4830326AB27386A3A002601B120FC241F43BCFA0041FC12CCBA</vt:lpwstr>
  </property>
  <property fmtid="{D5CDD505-2E9C-101B-9397-08002B2CF9AE}" pid="57" name="MinhacCategoriasGeneral">
    <vt:lpwstr>177;#;#209;#</vt:lpwstr>
  </property>
  <property fmtid="{D5CDD505-2E9C-101B-9397-08002B2CF9AE}" pid="58" name="MinPortalIdiomaDocumentos">
    <vt:lpwstr>Español</vt:lpwstr>
  </property>
  <property fmtid="{D5CDD505-2E9C-101B-9397-08002B2CF9AE}" pid="59" name="MinhacPrioridad">
    <vt:lpwstr/>
  </property>
  <property fmtid="{D5CDD505-2E9C-101B-9397-08002B2CF9AE}" pid="60" name="MinhacNumNorma">
    <vt:lpwstr/>
  </property>
  <property fmtid="{D5CDD505-2E9C-101B-9397-08002B2CF9AE}" pid="61" name="MinhacFecha_NotaPrensa">
    <vt:lpwstr/>
  </property>
  <property fmtid="{D5CDD505-2E9C-101B-9397-08002B2CF9AE}" pid="62" name="MinhacIdioma_Noticia_Prensa">
    <vt:lpwstr>Castellano</vt:lpwstr>
  </property>
  <property fmtid="{D5CDD505-2E9C-101B-9397-08002B2CF9AE}" pid="63" name="MinhacUnidad Responsable">
    <vt:lpwstr/>
  </property>
  <property fmtid="{D5CDD505-2E9C-101B-9397-08002B2CF9AE}" pid="64" name="MinhacCargo del Responsable">
    <vt:lpwstr/>
  </property>
  <property fmtid="{D5CDD505-2E9C-101B-9397-08002B2CF9AE}" pid="65" name="MinhacCategoriasPrensa">
    <vt:lpwstr/>
  </property>
  <property fmtid="{D5CDD505-2E9C-101B-9397-08002B2CF9AE}" pid="66" name="MinhacCentroDirectivo">
    <vt:lpwstr/>
  </property>
  <property fmtid="{D5CDD505-2E9C-101B-9397-08002B2CF9AE}" pid="67" name="MinhacClave">
    <vt:lpwstr/>
  </property>
  <property fmtid="{D5CDD505-2E9C-101B-9397-08002B2CF9AE}" pid="68" name="MinhacFechaAprobacion">
    <vt:lpwstr/>
  </property>
  <property fmtid="{D5CDD505-2E9C-101B-9397-08002B2CF9AE}" pid="69" name="MinhacFecha Caducidad">
    <vt:lpwstr/>
  </property>
  <property fmtid="{D5CDD505-2E9C-101B-9397-08002B2CF9AE}" pid="70" name="MinhacCategoriasNormas">
    <vt:lpwstr/>
  </property>
  <property fmtid="{D5CDD505-2E9C-101B-9397-08002B2CF9AE}" pid="71" name="MinhacCaracter">
    <vt:lpwstr/>
  </property>
  <property fmtid="{D5CDD505-2E9C-101B-9397-08002B2CF9AE}" pid="72" name="MinhacPalabras clave">
    <vt:lpwstr/>
  </property>
  <property fmtid="{D5CDD505-2E9C-101B-9397-08002B2CF9AE}" pid="73" name="MinhacPais">
    <vt:lpwstr/>
  </property>
  <property fmtid="{D5CDD505-2E9C-101B-9397-08002B2CF9AE}" pid="74" name="MinhacDescripción">
    <vt:lpwstr/>
  </property>
  <property fmtid="{D5CDD505-2E9C-101B-9397-08002B2CF9AE}" pid="75" name="MinhacFechaBOE">
    <vt:lpwstr/>
  </property>
  <property fmtid="{D5CDD505-2E9C-101B-9397-08002B2CF9AE}" pid="76" name="MinhacDocumentoAdjunto">
    <vt:lpwstr/>
  </property>
  <property fmtid="{D5CDD505-2E9C-101B-9397-08002B2CF9AE}" pid="77" name="MinhacDescripcionDocumentoAdjunto">
    <vt:lpwstr/>
  </property>
</Properties>
</file>